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120" yWindow="255" windowWidth="19035" windowHeight="11775" tabRatio="708"/>
  </bookViews>
  <sheets>
    <sheet name="2014" sheetId="10" r:id="rId1"/>
  </sheets>
  <definedNames>
    <definedName name="_xlnm.Print_Area" localSheetId="0">'2014'!$A$1:$N$39</definedName>
    <definedName name="_xlnm.Print_Titles" localSheetId="0">'2014'!$1:$1</definedName>
  </definedNames>
  <calcPr calcId="152511"/>
</workbook>
</file>

<file path=xl/calcChain.xml><?xml version="1.0" encoding="utf-8"?>
<calcChain xmlns="http://schemas.openxmlformats.org/spreadsheetml/2006/main">
  <c r="M35" i="10" l="1"/>
  <c r="L35" i="10"/>
  <c r="K35" i="10"/>
  <c r="M34" i="10"/>
  <c r="L34" i="10"/>
  <c r="N34" i="10" s="1"/>
  <c r="K34" i="10"/>
  <c r="M33" i="10"/>
  <c r="L33" i="10"/>
  <c r="K33" i="10"/>
  <c r="M32" i="10"/>
  <c r="L32" i="10"/>
  <c r="N32" i="10" s="1"/>
  <c r="K32" i="10"/>
  <c r="M31" i="10"/>
  <c r="L31" i="10"/>
  <c r="K31" i="10"/>
  <c r="M30" i="10"/>
  <c r="L30" i="10"/>
  <c r="N30" i="10" s="1"/>
  <c r="K30" i="10"/>
  <c r="M29" i="10"/>
  <c r="L29" i="10"/>
  <c r="K29" i="10"/>
  <c r="M28" i="10"/>
  <c r="L28" i="10"/>
  <c r="N28" i="10" s="1"/>
  <c r="K28" i="10"/>
  <c r="M26" i="10"/>
  <c r="L26" i="10"/>
  <c r="K26" i="10"/>
  <c r="M25" i="10"/>
  <c r="L25" i="10"/>
  <c r="N25" i="10" s="1"/>
  <c r="K25" i="10"/>
  <c r="M24" i="10"/>
  <c r="L24" i="10"/>
  <c r="K24" i="10"/>
  <c r="M23" i="10"/>
  <c r="L23" i="10"/>
  <c r="N23" i="10" s="1"/>
  <c r="K23" i="10"/>
  <c r="M22" i="10"/>
  <c r="L22" i="10"/>
  <c r="K22" i="10"/>
  <c r="M21" i="10"/>
  <c r="L21" i="10"/>
  <c r="N21" i="10" s="1"/>
  <c r="K21" i="10"/>
  <c r="M20" i="10"/>
  <c r="L20" i="10"/>
  <c r="K20" i="10"/>
  <c r="M19" i="10"/>
  <c r="L19" i="10"/>
  <c r="N19" i="10" s="1"/>
  <c r="K19" i="10"/>
  <c r="M18" i="10"/>
  <c r="L18" i="10"/>
  <c r="K18" i="10"/>
  <c r="M16" i="10"/>
  <c r="L16" i="10"/>
  <c r="K16" i="10"/>
  <c r="M15" i="10"/>
  <c r="L15" i="10"/>
  <c r="K15" i="10"/>
  <c r="M14" i="10"/>
  <c r="L14" i="10"/>
  <c r="K14" i="10"/>
  <c r="M13" i="10"/>
  <c r="L13" i="10"/>
  <c r="K13" i="10"/>
  <c r="M12" i="10"/>
  <c r="L12" i="10"/>
  <c r="K12" i="10"/>
  <c r="M11" i="10"/>
  <c r="L11" i="10"/>
  <c r="K11" i="10"/>
  <c r="M10" i="10"/>
  <c r="L10" i="10"/>
  <c r="K10" i="10"/>
  <c r="M9" i="10"/>
  <c r="L9" i="10"/>
  <c r="K9" i="10"/>
  <c r="M8" i="10"/>
  <c r="L8" i="10"/>
  <c r="K8" i="10"/>
  <c r="M7" i="10"/>
  <c r="L7" i="10"/>
  <c r="K7" i="10"/>
  <c r="M6" i="10"/>
  <c r="L6" i="10"/>
  <c r="K6" i="10"/>
  <c r="M5" i="10"/>
  <c r="L5" i="10"/>
  <c r="K5" i="10"/>
  <c r="M4" i="10"/>
  <c r="L4" i="10"/>
  <c r="K4" i="10"/>
  <c r="M3" i="10"/>
  <c r="L3" i="10"/>
  <c r="K3" i="10"/>
  <c r="N3" i="10" l="1"/>
  <c r="N5" i="10"/>
  <c r="N7" i="10"/>
  <c r="N9" i="10"/>
  <c r="N11" i="10"/>
  <c r="N13" i="10"/>
  <c r="N15" i="10"/>
  <c r="N4" i="10"/>
  <c r="N6" i="10"/>
  <c r="N8" i="10"/>
  <c r="N10" i="10"/>
  <c r="N12" i="10"/>
  <c r="N14" i="10"/>
  <c r="N16" i="10"/>
  <c r="N18" i="10"/>
  <c r="N20" i="10"/>
  <c r="N22" i="10"/>
  <c r="N24" i="10"/>
  <c r="N26" i="10"/>
  <c r="N29" i="10"/>
  <c r="N31" i="10"/>
  <c r="N33" i="10"/>
  <c r="N35" i="10"/>
</calcChain>
</file>

<file path=xl/sharedStrings.xml><?xml version="1.0" encoding="utf-8"?>
<sst xmlns="http://schemas.openxmlformats.org/spreadsheetml/2006/main" count="107" uniqueCount="52">
  <si>
    <t>Fjarðarkaup</t>
  </si>
  <si>
    <t>Nói Síríus</t>
  </si>
  <si>
    <t>Freyju</t>
  </si>
  <si>
    <t>Góa</t>
  </si>
  <si>
    <t>Góu Páskaegg nr.4 - 325 gr</t>
  </si>
  <si>
    <t>Góu Páskaegg nr.5 - 430 gr</t>
  </si>
  <si>
    <t>Góu Páskaegg lakkrís nr.4 - 325 gr</t>
  </si>
  <si>
    <t>Nói Síríus Páskaegg nr.6 -  585gr</t>
  </si>
  <si>
    <t>Góu Páskaegg nr.3 -175 gr</t>
  </si>
  <si>
    <t>Góu Páskaegg lakkrís nr.6 - 540 gr</t>
  </si>
  <si>
    <t>Góu Hraunegg nr. 5,5 - 480 gr</t>
  </si>
  <si>
    <t>Freyju rísegg nr. 1 - 21 gr</t>
  </si>
  <si>
    <t>Freyju Páskaegg nr. 2 - 120gr</t>
  </si>
  <si>
    <t>Freyju Rísegg nr. 9 - 505 gr</t>
  </si>
  <si>
    <t>Freyju draumaegg nr. 10 - 670 gr</t>
  </si>
  <si>
    <t>Freyju draumaegg nr. 4 - 280 gr</t>
  </si>
  <si>
    <t>Freyju ævintýraegg með rís nr. 10 - 670 gr</t>
  </si>
  <si>
    <t>Freyju draumaegg nr. 9 - 530 gr</t>
  </si>
  <si>
    <t>e</t>
  </si>
  <si>
    <t>em</t>
  </si>
  <si>
    <t>Krónan Lindum</t>
  </si>
  <si>
    <t>Samkaup Úrval Hafnarfirði</t>
  </si>
  <si>
    <t>talning</t>
  </si>
  <si>
    <t>hæsta verð</t>
  </si>
  <si>
    <t>lægsta verð</t>
  </si>
  <si>
    <t>munur á hæsta og lægsta</t>
  </si>
  <si>
    <t>Nói Síríus Páskaegg nr.3 - 150gr</t>
  </si>
  <si>
    <t>Nói Síríus Páskaegg nr.4 - 320gr</t>
  </si>
  <si>
    <t>Nói Síríus Páskaegg nr.5 -  450gr</t>
  </si>
  <si>
    <t>e = vara ekki til</t>
  </si>
  <si>
    <t>em = vara ekki verðmerkt</t>
  </si>
  <si>
    <t xml:space="preserve">Nói Síríus Páskaegg nr.2 - 80 gr </t>
  </si>
  <si>
    <t>Síríus Konsum Páskaegg  450 gr</t>
  </si>
  <si>
    <t>Sírius nizza lakkrís Házkaegg 450 gr</t>
  </si>
  <si>
    <t>Nói Síríus karmellu nizza Házkaegg 450 gr</t>
  </si>
  <si>
    <t>Nói Síríus bragðarefur Házkaegg 450 gr</t>
  </si>
  <si>
    <t>Nói Sírius Házkaegg f.mjólkuróþol 450 g</t>
  </si>
  <si>
    <t>Góu Páskaegg nr. 6 - 530 gr</t>
  </si>
  <si>
    <t>Spádómsegg 430 gr</t>
  </si>
  <si>
    <t>Nói Síríus fyllt pippegg - 12 stk í öskju - 200 gr</t>
  </si>
  <si>
    <t>Nói Síríus fyllt pippegg páskaeggjakarfa -300 gr</t>
  </si>
  <si>
    <t>Nói Síríus KONSUM Gullegg nr.1 - 6 stk í pakka  120 gr</t>
  </si>
  <si>
    <t>Nói Síríus Nóa kropp páskaegg 450gr</t>
  </si>
  <si>
    <t>Freyju Rísegg nr. 4 - 280 gr</t>
  </si>
  <si>
    <t>Freyju desertegg 4 í bakka - 80 gr</t>
  </si>
  <si>
    <t>Verðkönnun ASÍ í matvöruverslunum 31. mars 2014</t>
  </si>
  <si>
    <t>Iceland Engihjalla</t>
  </si>
  <si>
    <t>Nóatún Grafarholti</t>
  </si>
  <si>
    <t>Hagkaup Garðabæ</t>
  </si>
  <si>
    <t>Víðir Garðabæ</t>
  </si>
  <si>
    <t>Nettó Mjódd</t>
  </si>
  <si>
    <t>Bónus Korputorgi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</si>
</sst>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9" fontId="3" fillId="0" borderId="15" xfId="2" applyFont="1" applyBorder="1" applyAlignment="1">
      <alignment horizontal="center" vertical="center"/>
    </xf>
    <xf numFmtId="9" fontId="3" fillId="0" borderId="4" xfId="2" applyFont="1" applyBorder="1" applyAlignment="1">
      <alignment horizontal="center" vertical="center"/>
    </xf>
    <xf numFmtId="9" fontId="3" fillId="0" borderId="18" xfId="2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 wrapText="1"/>
    </xf>
    <xf numFmtId="164" fontId="3" fillId="5" borderId="17" xfId="1" applyNumberFormat="1" applyFont="1" applyFill="1" applyBorder="1" applyAlignment="1">
      <alignment horizontal="center" vertical="center"/>
    </xf>
    <xf numFmtId="9" fontId="0" fillId="0" borderId="0" xfId="0" applyNumberFormat="1"/>
    <xf numFmtId="0" fontId="0" fillId="0" borderId="0" xfId="0"/>
    <xf numFmtId="0" fontId="4" fillId="0" borderId="0" xfId="0" applyFont="1" applyAlignment="1">
      <alignment horizontal="left" vertical="center" wrapText="1"/>
    </xf>
    <xf numFmtId="164" fontId="3" fillId="5" borderId="1" xfId="1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textRotation="90" wrapText="1"/>
    </xf>
    <xf numFmtId="164" fontId="3" fillId="4" borderId="13" xfId="1" applyNumberFormat="1" applyFont="1" applyFill="1" applyBorder="1" applyAlignment="1">
      <alignment horizontal="center" vertical="center"/>
    </xf>
    <xf numFmtId="164" fontId="3" fillId="4" borderId="16" xfId="1" applyNumberFormat="1" applyFont="1" applyFill="1" applyBorder="1" applyAlignment="1">
      <alignment horizontal="center" vertical="center"/>
    </xf>
    <xf numFmtId="164" fontId="3" fillId="6" borderId="13" xfId="1" applyNumberFormat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164" fontId="3" fillId="6" borderId="16" xfId="1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164" fontId="3" fillId="6" borderId="22" xfId="1" applyNumberFormat="1" applyFont="1" applyFill="1" applyBorder="1" applyAlignment="1">
      <alignment horizontal="center" vertical="center"/>
    </xf>
    <xf numFmtId="164" fontId="3" fillId="6" borderId="17" xfId="1" applyNumberFormat="1" applyFont="1" applyFill="1" applyBorder="1" applyAlignment="1">
      <alignment horizontal="center" vertical="center"/>
    </xf>
    <xf numFmtId="164" fontId="3" fillId="6" borderId="31" xfId="1" applyNumberFormat="1" applyFont="1" applyFill="1" applyBorder="1" applyAlignment="1">
      <alignment horizontal="center" vertical="center"/>
    </xf>
    <xf numFmtId="164" fontId="3" fillId="6" borderId="14" xfId="1" applyNumberFormat="1" applyFont="1" applyFill="1" applyBorder="1" applyAlignment="1">
      <alignment horizontal="center" vertical="center"/>
    </xf>
    <xf numFmtId="164" fontId="3" fillId="6" borderId="9" xfId="1" applyNumberFormat="1" applyFont="1" applyFill="1" applyBorder="1" applyAlignment="1">
      <alignment horizontal="center" vertical="center"/>
    </xf>
    <xf numFmtId="164" fontId="3" fillId="6" borderId="32" xfId="1" applyNumberFormat="1" applyFont="1" applyFill="1" applyBorder="1" applyAlignment="1">
      <alignment horizontal="center" vertical="center"/>
    </xf>
    <xf numFmtId="164" fontId="3" fillId="4" borderId="14" xfId="1" applyNumberFormat="1" applyFont="1" applyFill="1" applyBorder="1" applyAlignment="1">
      <alignment horizontal="center" vertical="center"/>
    </xf>
    <xf numFmtId="164" fontId="3" fillId="5" borderId="9" xfId="1" applyNumberFormat="1" applyFont="1" applyFill="1" applyBorder="1" applyAlignment="1">
      <alignment horizontal="center" vertical="center"/>
    </xf>
    <xf numFmtId="164" fontId="3" fillId="3" borderId="10" xfId="1" applyNumberFormat="1" applyFont="1" applyFill="1" applyBorder="1" applyAlignment="1">
      <alignment horizontal="center" vertical="center"/>
    </xf>
    <xf numFmtId="164" fontId="3" fillId="3" borderId="11" xfId="1" applyNumberFormat="1" applyFont="1" applyFill="1" applyBorder="1" applyAlignment="1">
      <alignment horizontal="center" vertical="center"/>
    </xf>
    <xf numFmtId="164" fontId="3" fillId="3" borderId="26" xfId="1" applyNumberFormat="1" applyFont="1" applyFill="1" applyBorder="1" applyAlignment="1">
      <alignment horizontal="center" vertical="center"/>
    </xf>
    <xf numFmtId="9" fontId="3" fillId="3" borderId="12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textRotation="90" wrapText="1"/>
    </xf>
    <xf numFmtId="0" fontId="3" fillId="3" borderId="2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3.jpeg"/><Relationship Id="rId4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0</xdr:row>
      <xdr:rowOff>0</xdr:rowOff>
    </xdr:from>
    <xdr:to>
      <xdr:col>1</xdr:col>
      <xdr:colOff>0</xdr:colOff>
      <xdr:row>0</xdr:row>
      <xdr:rowOff>190500</xdr:rowOff>
    </xdr:to>
    <xdr:pic>
      <xdr:nvPicPr>
        <xdr:cNvPr id="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1</xdr:col>
      <xdr:colOff>0</xdr:colOff>
      <xdr:row>0</xdr:row>
      <xdr:rowOff>190500</xdr:rowOff>
    </xdr:to>
    <xdr:pic>
      <xdr:nvPicPr>
        <xdr:cNvPr id="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1</xdr:col>
      <xdr:colOff>0</xdr:colOff>
      <xdr:row>0</xdr:row>
      <xdr:rowOff>190500</xdr:rowOff>
    </xdr:to>
    <xdr:pic>
      <xdr:nvPicPr>
        <xdr:cNvPr id="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1</xdr:col>
      <xdr:colOff>0</xdr:colOff>
      <xdr:row>0</xdr:row>
      <xdr:rowOff>190500</xdr:rowOff>
    </xdr:to>
    <xdr:pic>
      <xdr:nvPicPr>
        <xdr:cNvPr id="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171450</xdr:rowOff>
    </xdr:to>
    <xdr:pic>
      <xdr:nvPicPr>
        <xdr:cNvPr id="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171450</xdr:rowOff>
    </xdr:to>
    <xdr:pic>
      <xdr:nvPicPr>
        <xdr:cNvPr id="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171450</xdr:rowOff>
    </xdr:to>
    <xdr:pic>
      <xdr:nvPicPr>
        <xdr:cNvPr id="1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188223</xdr:rowOff>
    </xdr:to>
    <xdr:pic>
      <xdr:nvPicPr>
        <xdr:cNvPr id="1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188223</xdr:rowOff>
    </xdr:to>
    <xdr:pic>
      <xdr:nvPicPr>
        <xdr:cNvPr id="1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188223</xdr:rowOff>
    </xdr:to>
    <xdr:pic>
      <xdr:nvPicPr>
        <xdr:cNvPr id="1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188223</xdr:rowOff>
    </xdr:to>
    <xdr:pic>
      <xdr:nvPicPr>
        <xdr:cNvPr id="1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171450</xdr:rowOff>
    </xdr:to>
    <xdr:pic>
      <xdr:nvPicPr>
        <xdr:cNvPr id="1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52</xdr:row>
      <xdr:rowOff>0</xdr:rowOff>
    </xdr:from>
    <xdr:to>
      <xdr:col>0</xdr:col>
      <xdr:colOff>1866900</xdr:colOff>
      <xdr:row>52</xdr:row>
      <xdr:rowOff>0</xdr:rowOff>
    </xdr:to>
    <xdr:pic>
      <xdr:nvPicPr>
        <xdr:cNvPr id="1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57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52</xdr:row>
      <xdr:rowOff>0</xdr:rowOff>
    </xdr:from>
    <xdr:to>
      <xdr:col>0</xdr:col>
      <xdr:colOff>1866900</xdr:colOff>
      <xdr:row>52</xdr:row>
      <xdr:rowOff>0</xdr:rowOff>
    </xdr:to>
    <xdr:pic>
      <xdr:nvPicPr>
        <xdr:cNvPr id="1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57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171450</xdr:rowOff>
    </xdr:to>
    <xdr:pic>
      <xdr:nvPicPr>
        <xdr:cNvPr id="1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171450</xdr:rowOff>
    </xdr:to>
    <xdr:pic>
      <xdr:nvPicPr>
        <xdr:cNvPr id="1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28</xdr:row>
      <xdr:rowOff>0</xdr:rowOff>
    </xdr:from>
    <xdr:to>
      <xdr:col>0</xdr:col>
      <xdr:colOff>1866900</xdr:colOff>
      <xdr:row>28</xdr:row>
      <xdr:rowOff>0</xdr:rowOff>
    </xdr:to>
    <xdr:pic>
      <xdr:nvPicPr>
        <xdr:cNvPr id="2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00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28</xdr:row>
      <xdr:rowOff>0</xdr:rowOff>
    </xdr:from>
    <xdr:to>
      <xdr:col>0</xdr:col>
      <xdr:colOff>1866900</xdr:colOff>
      <xdr:row>28</xdr:row>
      <xdr:rowOff>0</xdr:rowOff>
    </xdr:to>
    <xdr:pic>
      <xdr:nvPicPr>
        <xdr:cNvPr id="2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00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1</xdr:col>
      <xdr:colOff>0</xdr:colOff>
      <xdr:row>1</xdr:row>
      <xdr:rowOff>168088</xdr:rowOff>
    </xdr:to>
    <xdr:pic>
      <xdr:nvPicPr>
        <xdr:cNvPr id="2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1</xdr:col>
      <xdr:colOff>0</xdr:colOff>
      <xdr:row>1</xdr:row>
      <xdr:rowOff>168088</xdr:rowOff>
    </xdr:to>
    <xdr:pic>
      <xdr:nvPicPr>
        <xdr:cNvPr id="2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1</xdr:col>
      <xdr:colOff>0</xdr:colOff>
      <xdr:row>1</xdr:row>
      <xdr:rowOff>168088</xdr:rowOff>
    </xdr:to>
    <xdr:pic>
      <xdr:nvPicPr>
        <xdr:cNvPr id="3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1</xdr:col>
      <xdr:colOff>0</xdr:colOff>
      <xdr:row>1</xdr:row>
      <xdr:rowOff>168088</xdr:rowOff>
    </xdr:to>
    <xdr:pic>
      <xdr:nvPicPr>
        <xdr:cNvPr id="3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171450</xdr:rowOff>
    </xdr:to>
    <xdr:pic>
      <xdr:nvPicPr>
        <xdr:cNvPr id="3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3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3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171450</xdr:rowOff>
    </xdr:to>
    <xdr:pic>
      <xdr:nvPicPr>
        <xdr:cNvPr id="3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171450</xdr:rowOff>
    </xdr:to>
    <xdr:pic>
      <xdr:nvPicPr>
        <xdr:cNvPr id="3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188223</xdr:rowOff>
    </xdr:to>
    <xdr:pic>
      <xdr:nvPicPr>
        <xdr:cNvPr id="3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188223</xdr:rowOff>
    </xdr:to>
    <xdr:pic>
      <xdr:nvPicPr>
        <xdr:cNvPr id="3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188223</xdr:rowOff>
    </xdr:to>
    <xdr:pic>
      <xdr:nvPicPr>
        <xdr:cNvPr id="4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188223</xdr:rowOff>
    </xdr:to>
    <xdr:pic>
      <xdr:nvPicPr>
        <xdr:cNvPr id="4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171450</xdr:rowOff>
    </xdr:to>
    <xdr:pic>
      <xdr:nvPicPr>
        <xdr:cNvPr id="4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1866900</xdr:colOff>
      <xdr:row>16</xdr:row>
      <xdr:rowOff>0</xdr:rowOff>
    </xdr:to>
    <xdr:pic>
      <xdr:nvPicPr>
        <xdr:cNvPr id="4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1866900</xdr:colOff>
      <xdr:row>16</xdr:row>
      <xdr:rowOff>0</xdr:rowOff>
    </xdr:to>
    <xdr:pic>
      <xdr:nvPicPr>
        <xdr:cNvPr id="4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171450</xdr:rowOff>
    </xdr:to>
    <xdr:pic>
      <xdr:nvPicPr>
        <xdr:cNvPr id="4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1</xdr:col>
      <xdr:colOff>0</xdr:colOff>
      <xdr:row>1</xdr:row>
      <xdr:rowOff>171450</xdr:rowOff>
    </xdr:to>
    <xdr:pic>
      <xdr:nvPicPr>
        <xdr:cNvPr id="4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4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4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4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1866900</xdr:colOff>
      <xdr:row>16</xdr:row>
      <xdr:rowOff>0</xdr:rowOff>
    </xdr:to>
    <xdr:pic>
      <xdr:nvPicPr>
        <xdr:cNvPr id="5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1866900</xdr:colOff>
      <xdr:row>16</xdr:row>
      <xdr:rowOff>0</xdr:rowOff>
    </xdr:to>
    <xdr:pic>
      <xdr:nvPicPr>
        <xdr:cNvPr id="5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50</xdr:row>
      <xdr:rowOff>0</xdr:rowOff>
    </xdr:from>
    <xdr:to>
      <xdr:col>2</xdr:col>
      <xdr:colOff>491938</xdr:colOff>
      <xdr:row>50</xdr:row>
      <xdr:rowOff>0</xdr:rowOff>
    </xdr:to>
    <xdr:pic>
      <xdr:nvPicPr>
        <xdr:cNvPr id="5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01115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50</xdr:row>
      <xdr:rowOff>0</xdr:rowOff>
    </xdr:from>
    <xdr:to>
      <xdr:col>2</xdr:col>
      <xdr:colOff>491938</xdr:colOff>
      <xdr:row>50</xdr:row>
      <xdr:rowOff>0</xdr:rowOff>
    </xdr:to>
    <xdr:pic>
      <xdr:nvPicPr>
        <xdr:cNvPr id="5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01115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26</xdr:row>
      <xdr:rowOff>0</xdr:rowOff>
    </xdr:from>
    <xdr:to>
      <xdr:col>2</xdr:col>
      <xdr:colOff>491938</xdr:colOff>
      <xdr:row>26</xdr:row>
      <xdr:rowOff>0</xdr:rowOff>
    </xdr:to>
    <xdr:pic>
      <xdr:nvPicPr>
        <xdr:cNvPr id="5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410575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26</xdr:row>
      <xdr:rowOff>0</xdr:rowOff>
    </xdr:from>
    <xdr:to>
      <xdr:col>2</xdr:col>
      <xdr:colOff>491938</xdr:colOff>
      <xdr:row>26</xdr:row>
      <xdr:rowOff>0</xdr:rowOff>
    </xdr:to>
    <xdr:pic>
      <xdr:nvPicPr>
        <xdr:cNvPr id="6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410575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704850</xdr:colOff>
      <xdr:row>0</xdr:row>
      <xdr:rowOff>323850</xdr:rowOff>
    </xdr:from>
    <xdr:to>
      <xdr:col>0</xdr:col>
      <xdr:colOff>1647825</xdr:colOff>
      <xdr:row>0</xdr:row>
      <xdr:rowOff>1085850</xdr:rowOff>
    </xdr:to>
    <xdr:pic>
      <xdr:nvPicPr>
        <xdr:cNvPr id="61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04850" y="3238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2</xdr:col>
      <xdr:colOff>491938</xdr:colOff>
      <xdr:row>16</xdr:row>
      <xdr:rowOff>0</xdr:rowOff>
    </xdr:to>
    <xdr:pic>
      <xdr:nvPicPr>
        <xdr:cNvPr id="6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705475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2</xdr:col>
      <xdr:colOff>491938</xdr:colOff>
      <xdr:row>16</xdr:row>
      <xdr:rowOff>0</xdr:rowOff>
    </xdr:to>
    <xdr:pic>
      <xdr:nvPicPr>
        <xdr:cNvPr id="6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705475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2</xdr:col>
      <xdr:colOff>491938</xdr:colOff>
      <xdr:row>16</xdr:row>
      <xdr:rowOff>0</xdr:rowOff>
    </xdr:to>
    <xdr:pic>
      <xdr:nvPicPr>
        <xdr:cNvPr id="6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705475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2</xdr:col>
      <xdr:colOff>491938</xdr:colOff>
      <xdr:row>16</xdr:row>
      <xdr:rowOff>0</xdr:rowOff>
    </xdr:to>
    <xdr:pic>
      <xdr:nvPicPr>
        <xdr:cNvPr id="6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705475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1</xdr:col>
      <xdr:colOff>0</xdr:colOff>
      <xdr:row>1</xdr:row>
      <xdr:rowOff>171450</xdr:rowOff>
    </xdr:to>
    <xdr:pic>
      <xdr:nvPicPr>
        <xdr:cNvPr id="6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1</xdr:col>
      <xdr:colOff>0</xdr:colOff>
      <xdr:row>1</xdr:row>
      <xdr:rowOff>171450</xdr:rowOff>
    </xdr:to>
    <xdr:pic>
      <xdr:nvPicPr>
        <xdr:cNvPr id="6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1</xdr:col>
      <xdr:colOff>0</xdr:colOff>
      <xdr:row>1</xdr:row>
      <xdr:rowOff>171450</xdr:rowOff>
    </xdr:to>
    <xdr:pic>
      <xdr:nvPicPr>
        <xdr:cNvPr id="6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1</xdr:col>
      <xdr:colOff>0</xdr:colOff>
      <xdr:row>1</xdr:row>
      <xdr:rowOff>171450</xdr:rowOff>
    </xdr:to>
    <xdr:pic>
      <xdr:nvPicPr>
        <xdr:cNvPr id="6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0</xdr:col>
      <xdr:colOff>1866900</xdr:colOff>
      <xdr:row>22</xdr:row>
      <xdr:rowOff>0</xdr:rowOff>
    </xdr:to>
    <xdr:pic>
      <xdr:nvPicPr>
        <xdr:cNvPr id="7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25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0</xdr:col>
      <xdr:colOff>1866900</xdr:colOff>
      <xdr:row>22</xdr:row>
      <xdr:rowOff>0</xdr:rowOff>
    </xdr:to>
    <xdr:pic>
      <xdr:nvPicPr>
        <xdr:cNvPr id="7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25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Normal="100" workbookViewId="0">
      <pane ySplit="1" topLeftCell="A2" activePane="bottomLeft" state="frozen"/>
      <selection pane="bottomLeft" activeCell="A45" sqref="A45"/>
    </sheetView>
  </sheetViews>
  <sheetFormatPr defaultRowHeight="15" x14ac:dyDescent="0.25"/>
  <cols>
    <col min="1" max="1" width="33.42578125" style="19" customWidth="1"/>
    <col min="2" max="10" width="10.42578125" style="18" bestFit="1" customWidth="1"/>
    <col min="11" max="11" width="3.7109375" style="18" bestFit="1" customWidth="1"/>
    <col min="12" max="13" width="10.42578125" style="18" bestFit="1" customWidth="1"/>
    <col min="14" max="14" width="8.42578125" style="18" bestFit="1" customWidth="1"/>
    <col min="15" max="16384" width="9.140625" style="18"/>
  </cols>
  <sheetData>
    <row r="1" spans="1:14" ht="147.75" thickBot="1" x14ac:dyDescent="0.3">
      <c r="A1" s="30" t="s">
        <v>45</v>
      </c>
      <c r="B1" s="13" t="s">
        <v>51</v>
      </c>
      <c r="C1" s="14" t="s">
        <v>20</v>
      </c>
      <c r="D1" s="14" t="s">
        <v>50</v>
      </c>
      <c r="E1" s="14" t="s">
        <v>46</v>
      </c>
      <c r="F1" s="14" t="s">
        <v>48</v>
      </c>
      <c r="G1" s="14" t="s">
        <v>49</v>
      </c>
      <c r="H1" s="14" t="s">
        <v>21</v>
      </c>
      <c r="I1" s="23" t="s">
        <v>0</v>
      </c>
      <c r="J1" s="23" t="s">
        <v>47</v>
      </c>
      <c r="K1" s="43" t="s">
        <v>22</v>
      </c>
      <c r="L1" s="13" t="s">
        <v>23</v>
      </c>
      <c r="M1" s="14" t="s">
        <v>24</v>
      </c>
      <c r="N1" s="15" t="s">
        <v>25</v>
      </c>
    </row>
    <row r="2" spans="1:14" ht="16.5" thickBot="1" x14ac:dyDescent="0.3">
      <c r="A2" s="29" t="s">
        <v>1</v>
      </c>
      <c r="B2" s="39"/>
      <c r="C2" s="40"/>
      <c r="D2" s="40"/>
      <c r="E2" s="40"/>
      <c r="F2" s="40"/>
      <c r="G2" s="40"/>
      <c r="H2" s="40"/>
      <c r="I2" s="41"/>
      <c r="J2" s="41"/>
      <c r="K2" s="44"/>
      <c r="L2" s="39"/>
      <c r="M2" s="40"/>
      <c r="N2" s="42"/>
    </row>
    <row r="3" spans="1:14" ht="30" x14ac:dyDescent="0.25">
      <c r="A3" s="2" t="s">
        <v>40</v>
      </c>
      <c r="B3" s="34" t="s">
        <v>19</v>
      </c>
      <c r="C3" s="35">
        <v>1149</v>
      </c>
      <c r="D3" s="35">
        <v>1198</v>
      </c>
      <c r="E3" s="35" t="s">
        <v>18</v>
      </c>
      <c r="F3" s="35">
        <v>1249</v>
      </c>
      <c r="G3" s="35">
        <v>1226</v>
      </c>
      <c r="H3" s="35" t="s">
        <v>18</v>
      </c>
      <c r="I3" s="36">
        <v>1188</v>
      </c>
      <c r="J3" s="36" t="s">
        <v>18</v>
      </c>
      <c r="K3" s="45">
        <f t="shared" ref="K3:K16" si="0">COUNT(B3:J3)</f>
        <v>5</v>
      </c>
      <c r="L3" s="37">
        <f t="shared" ref="L3:L16" si="1">MAX(B3:J3)</f>
        <v>1249</v>
      </c>
      <c r="M3" s="38">
        <f t="shared" ref="M3:M16" si="2">MIN(B3:J3)</f>
        <v>1149</v>
      </c>
      <c r="N3" s="8">
        <f t="shared" ref="N3:N35" si="3">(L3-M3)/M3</f>
        <v>8.7032201914708437E-2</v>
      </c>
    </row>
    <row r="4" spans="1:14" ht="30" x14ac:dyDescent="0.25">
      <c r="A4" s="2" t="s">
        <v>39</v>
      </c>
      <c r="B4" s="26" t="s">
        <v>19</v>
      </c>
      <c r="C4" s="27">
        <v>649</v>
      </c>
      <c r="D4" s="27">
        <v>659</v>
      </c>
      <c r="E4" s="27" t="s">
        <v>18</v>
      </c>
      <c r="F4" s="27">
        <v>729</v>
      </c>
      <c r="G4" s="27">
        <v>678</v>
      </c>
      <c r="H4" s="27">
        <v>739</v>
      </c>
      <c r="I4" s="31">
        <v>672</v>
      </c>
      <c r="J4" s="31">
        <v>698</v>
      </c>
      <c r="K4" s="11">
        <f t="shared" si="0"/>
        <v>7</v>
      </c>
      <c r="L4" s="24">
        <f t="shared" si="1"/>
        <v>739</v>
      </c>
      <c r="M4" s="20">
        <f t="shared" si="2"/>
        <v>649</v>
      </c>
      <c r="N4" s="9">
        <f t="shared" si="3"/>
        <v>0.13867488443759629</v>
      </c>
    </row>
    <row r="5" spans="1:14" ht="30" x14ac:dyDescent="0.25">
      <c r="A5" s="2" t="s">
        <v>41</v>
      </c>
      <c r="B5" s="26" t="s">
        <v>18</v>
      </c>
      <c r="C5" s="27" t="s">
        <v>18</v>
      </c>
      <c r="D5" s="27" t="s">
        <v>18</v>
      </c>
      <c r="E5" s="27">
        <v>398</v>
      </c>
      <c r="F5" s="27">
        <v>499</v>
      </c>
      <c r="G5" s="27" t="s">
        <v>18</v>
      </c>
      <c r="H5" s="27" t="s">
        <v>18</v>
      </c>
      <c r="I5" s="31">
        <v>398</v>
      </c>
      <c r="J5" s="31" t="s">
        <v>18</v>
      </c>
      <c r="K5" s="11">
        <f t="shared" si="0"/>
        <v>3</v>
      </c>
      <c r="L5" s="24">
        <f t="shared" si="1"/>
        <v>499</v>
      </c>
      <c r="M5" s="20">
        <f t="shared" si="2"/>
        <v>398</v>
      </c>
      <c r="N5" s="9">
        <f t="shared" si="3"/>
        <v>0.25376884422110552</v>
      </c>
    </row>
    <row r="6" spans="1:14" ht="30" x14ac:dyDescent="0.25">
      <c r="A6" s="1" t="s">
        <v>31</v>
      </c>
      <c r="B6" s="26">
        <v>429</v>
      </c>
      <c r="C6" s="27">
        <v>396</v>
      </c>
      <c r="D6" s="27" t="s">
        <v>19</v>
      </c>
      <c r="E6" s="27">
        <v>498</v>
      </c>
      <c r="F6" s="27">
        <v>529</v>
      </c>
      <c r="G6" s="27">
        <v>498</v>
      </c>
      <c r="H6" s="27">
        <v>498</v>
      </c>
      <c r="I6" s="31">
        <v>496</v>
      </c>
      <c r="J6" s="31">
        <v>515</v>
      </c>
      <c r="K6" s="11">
        <f t="shared" si="0"/>
        <v>8</v>
      </c>
      <c r="L6" s="24">
        <f t="shared" si="1"/>
        <v>529</v>
      </c>
      <c r="M6" s="20">
        <f t="shared" si="2"/>
        <v>396</v>
      </c>
      <c r="N6" s="9">
        <f t="shared" si="3"/>
        <v>0.33585858585858586</v>
      </c>
    </row>
    <row r="7" spans="1:14" ht="30" x14ac:dyDescent="0.25">
      <c r="A7" s="1" t="s">
        <v>26</v>
      </c>
      <c r="B7" s="26">
        <v>698</v>
      </c>
      <c r="C7" s="27" t="s">
        <v>18</v>
      </c>
      <c r="D7" s="27" t="s">
        <v>18</v>
      </c>
      <c r="E7" s="27" t="s">
        <v>19</v>
      </c>
      <c r="F7" s="27">
        <v>1049</v>
      </c>
      <c r="G7" s="27" t="s">
        <v>19</v>
      </c>
      <c r="H7" s="27" t="s">
        <v>18</v>
      </c>
      <c r="I7" s="31">
        <v>982</v>
      </c>
      <c r="J7" s="31" t="s">
        <v>18</v>
      </c>
      <c r="K7" s="11">
        <f t="shared" si="0"/>
        <v>3</v>
      </c>
      <c r="L7" s="24">
        <f t="shared" si="1"/>
        <v>1049</v>
      </c>
      <c r="M7" s="20">
        <f t="shared" si="2"/>
        <v>698</v>
      </c>
      <c r="N7" s="9">
        <f t="shared" si="3"/>
        <v>0.50286532951289398</v>
      </c>
    </row>
    <row r="8" spans="1:14" ht="30" x14ac:dyDescent="0.25">
      <c r="A8" s="1" t="s">
        <v>27</v>
      </c>
      <c r="B8" s="26">
        <v>1349</v>
      </c>
      <c r="C8" s="27">
        <v>1495</v>
      </c>
      <c r="D8" s="27">
        <v>1498</v>
      </c>
      <c r="E8" s="27">
        <v>1548</v>
      </c>
      <c r="F8" s="27">
        <v>1639</v>
      </c>
      <c r="G8" s="27">
        <v>1558</v>
      </c>
      <c r="H8" s="27">
        <v>1598</v>
      </c>
      <c r="I8" s="31">
        <v>1528</v>
      </c>
      <c r="J8" s="31" t="s">
        <v>18</v>
      </c>
      <c r="K8" s="11">
        <f t="shared" si="0"/>
        <v>8</v>
      </c>
      <c r="L8" s="24">
        <f t="shared" si="1"/>
        <v>1639</v>
      </c>
      <c r="M8" s="20">
        <f t="shared" si="2"/>
        <v>1349</v>
      </c>
      <c r="N8" s="9">
        <f t="shared" si="3"/>
        <v>0.21497405485544849</v>
      </c>
    </row>
    <row r="9" spans="1:14" ht="30" x14ac:dyDescent="0.25">
      <c r="A9" s="1" t="s">
        <v>42</v>
      </c>
      <c r="B9" s="26">
        <v>1998</v>
      </c>
      <c r="C9" s="27">
        <v>2395</v>
      </c>
      <c r="D9" s="27">
        <v>2398</v>
      </c>
      <c r="E9" s="27" t="s">
        <v>18</v>
      </c>
      <c r="F9" s="27">
        <v>2469</v>
      </c>
      <c r="G9" s="27" t="s">
        <v>19</v>
      </c>
      <c r="H9" s="27">
        <v>2498</v>
      </c>
      <c r="I9" s="31">
        <v>2410</v>
      </c>
      <c r="J9" s="31">
        <v>2498</v>
      </c>
      <c r="K9" s="11">
        <f t="shared" si="0"/>
        <v>7</v>
      </c>
      <c r="L9" s="24">
        <f t="shared" si="1"/>
        <v>2498</v>
      </c>
      <c r="M9" s="20">
        <f t="shared" si="2"/>
        <v>1998</v>
      </c>
      <c r="N9" s="9">
        <f t="shared" si="3"/>
        <v>0.25025025025025027</v>
      </c>
    </row>
    <row r="10" spans="1:14" ht="30" x14ac:dyDescent="0.25">
      <c r="A10" s="1" t="s">
        <v>32</v>
      </c>
      <c r="B10" s="26">
        <v>2098</v>
      </c>
      <c r="C10" s="27">
        <v>2398</v>
      </c>
      <c r="D10" s="27">
        <v>2399</v>
      </c>
      <c r="E10" s="27">
        <v>2498</v>
      </c>
      <c r="F10" s="27">
        <v>2629</v>
      </c>
      <c r="G10" s="27">
        <v>2698</v>
      </c>
      <c r="H10" s="27">
        <v>2598</v>
      </c>
      <c r="I10" s="31">
        <v>2494</v>
      </c>
      <c r="J10" s="31">
        <v>2498</v>
      </c>
      <c r="K10" s="11">
        <f t="shared" si="0"/>
        <v>9</v>
      </c>
      <c r="L10" s="24">
        <f t="shared" si="1"/>
        <v>2698</v>
      </c>
      <c r="M10" s="20">
        <f t="shared" si="2"/>
        <v>2098</v>
      </c>
      <c r="N10" s="9">
        <f t="shared" si="3"/>
        <v>0.2859866539561487</v>
      </c>
    </row>
    <row r="11" spans="1:14" ht="30" x14ac:dyDescent="0.25">
      <c r="A11" s="1" t="s">
        <v>33</v>
      </c>
      <c r="B11" s="26">
        <v>1998</v>
      </c>
      <c r="C11" s="27">
        <v>2395</v>
      </c>
      <c r="D11" s="27">
        <v>2398</v>
      </c>
      <c r="E11" s="27">
        <v>2448</v>
      </c>
      <c r="F11" s="27">
        <v>2469</v>
      </c>
      <c r="G11" s="27">
        <v>2598</v>
      </c>
      <c r="H11" s="27">
        <v>2498</v>
      </c>
      <c r="I11" s="31">
        <v>2410</v>
      </c>
      <c r="J11" s="31">
        <v>2479</v>
      </c>
      <c r="K11" s="11">
        <f t="shared" si="0"/>
        <v>9</v>
      </c>
      <c r="L11" s="24">
        <f t="shared" si="1"/>
        <v>2598</v>
      </c>
      <c r="M11" s="20">
        <f t="shared" si="2"/>
        <v>1998</v>
      </c>
      <c r="N11" s="9">
        <f t="shared" si="3"/>
        <v>0.3003003003003003</v>
      </c>
    </row>
    <row r="12" spans="1:14" ht="30" x14ac:dyDescent="0.25">
      <c r="A12" s="1" t="s">
        <v>34</v>
      </c>
      <c r="B12" s="26">
        <v>1998</v>
      </c>
      <c r="C12" s="27">
        <v>2395</v>
      </c>
      <c r="D12" s="27">
        <v>2398</v>
      </c>
      <c r="E12" s="27">
        <v>2448</v>
      </c>
      <c r="F12" s="27">
        <v>2469</v>
      </c>
      <c r="G12" s="27">
        <v>2598</v>
      </c>
      <c r="H12" s="27" t="s">
        <v>18</v>
      </c>
      <c r="I12" s="31">
        <v>2410</v>
      </c>
      <c r="J12" s="31">
        <v>2479</v>
      </c>
      <c r="K12" s="11">
        <f t="shared" si="0"/>
        <v>8</v>
      </c>
      <c r="L12" s="24">
        <f t="shared" si="1"/>
        <v>2598</v>
      </c>
      <c r="M12" s="20">
        <f t="shared" si="2"/>
        <v>1998</v>
      </c>
      <c r="N12" s="9">
        <f t="shared" si="3"/>
        <v>0.3003003003003003</v>
      </c>
    </row>
    <row r="13" spans="1:14" ht="30" x14ac:dyDescent="0.25">
      <c r="A13" s="1" t="s">
        <v>35</v>
      </c>
      <c r="B13" s="26">
        <v>1998</v>
      </c>
      <c r="C13" s="27">
        <v>2395</v>
      </c>
      <c r="D13" s="27">
        <v>2398</v>
      </c>
      <c r="E13" s="27">
        <v>2448</v>
      </c>
      <c r="F13" s="27">
        <v>2469</v>
      </c>
      <c r="G13" s="27" t="s">
        <v>19</v>
      </c>
      <c r="H13" s="27">
        <v>2498</v>
      </c>
      <c r="I13" s="31">
        <v>2410</v>
      </c>
      <c r="J13" s="31">
        <v>2479</v>
      </c>
      <c r="K13" s="11">
        <f t="shared" si="0"/>
        <v>8</v>
      </c>
      <c r="L13" s="24">
        <f t="shared" si="1"/>
        <v>2498</v>
      </c>
      <c r="M13" s="20">
        <f t="shared" si="2"/>
        <v>1998</v>
      </c>
      <c r="N13" s="9">
        <f t="shared" si="3"/>
        <v>0.25025025025025027</v>
      </c>
    </row>
    <row r="14" spans="1:14" ht="30" x14ac:dyDescent="0.25">
      <c r="A14" s="1" t="s">
        <v>36</v>
      </c>
      <c r="B14" s="26">
        <v>1998</v>
      </c>
      <c r="C14" s="27" t="s">
        <v>19</v>
      </c>
      <c r="D14" s="27">
        <v>2398</v>
      </c>
      <c r="E14" s="27">
        <v>2448</v>
      </c>
      <c r="F14" s="27">
        <v>2469</v>
      </c>
      <c r="G14" s="27" t="s">
        <v>18</v>
      </c>
      <c r="H14" s="27" t="s">
        <v>18</v>
      </c>
      <c r="I14" s="31">
        <v>2410</v>
      </c>
      <c r="J14" s="31" t="s">
        <v>18</v>
      </c>
      <c r="K14" s="11">
        <f t="shared" si="0"/>
        <v>5</v>
      </c>
      <c r="L14" s="24">
        <f t="shared" si="1"/>
        <v>2469</v>
      </c>
      <c r="M14" s="20">
        <f t="shared" si="2"/>
        <v>1998</v>
      </c>
      <c r="N14" s="9">
        <f t="shared" si="3"/>
        <v>0.23573573573573572</v>
      </c>
    </row>
    <row r="15" spans="1:14" ht="30" x14ac:dyDescent="0.25">
      <c r="A15" s="1" t="s">
        <v>28</v>
      </c>
      <c r="B15" s="26">
        <v>1979</v>
      </c>
      <c r="C15" s="27">
        <v>2198</v>
      </c>
      <c r="D15" s="27">
        <v>2298</v>
      </c>
      <c r="E15" s="27">
        <v>2348</v>
      </c>
      <c r="F15" s="27">
        <v>2469</v>
      </c>
      <c r="G15" s="27" t="s">
        <v>19</v>
      </c>
      <c r="H15" s="27">
        <v>2398</v>
      </c>
      <c r="I15" s="31">
        <v>2311</v>
      </c>
      <c r="J15" s="31">
        <v>2298</v>
      </c>
      <c r="K15" s="11">
        <f t="shared" si="0"/>
        <v>8</v>
      </c>
      <c r="L15" s="24">
        <f t="shared" si="1"/>
        <v>2469</v>
      </c>
      <c r="M15" s="20">
        <f t="shared" si="2"/>
        <v>1979</v>
      </c>
      <c r="N15" s="9">
        <f t="shared" si="3"/>
        <v>0.24759979787771602</v>
      </c>
    </row>
    <row r="16" spans="1:14" ht="30.75" thickBot="1" x14ac:dyDescent="0.3">
      <c r="A16" s="1" t="s">
        <v>7</v>
      </c>
      <c r="B16" s="26" t="s">
        <v>19</v>
      </c>
      <c r="C16" s="27">
        <v>2759</v>
      </c>
      <c r="D16" s="27">
        <v>2898</v>
      </c>
      <c r="E16" s="27" t="s">
        <v>18</v>
      </c>
      <c r="F16" s="27">
        <v>2999</v>
      </c>
      <c r="G16" s="27">
        <v>2896</v>
      </c>
      <c r="H16" s="27" t="s">
        <v>18</v>
      </c>
      <c r="I16" s="31">
        <v>2855</v>
      </c>
      <c r="J16" s="31">
        <v>2998</v>
      </c>
      <c r="K16" s="11">
        <f t="shared" si="0"/>
        <v>6</v>
      </c>
      <c r="L16" s="24">
        <f t="shared" si="1"/>
        <v>2999</v>
      </c>
      <c r="M16" s="20">
        <f t="shared" si="2"/>
        <v>2759</v>
      </c>
      <c r="N16" s="9">
        <f t="shared" si="3"/>
        <v>8.6988039144617613E-2</v>
      </c>
    </row>
    <row r="17" spans="1:14" ht="16.5" thickBot="1" x14ac:dyDescent="0.3">
      <c r="A17" s="4" t="s">
        <v>2</v>
      </c>
      <c r="B17" s="39"/>
      <c r="C17" s="40"/>
      <c r="D17" s="40"/>
      <c r="E17" s="40"/>
      <c r="F17" s="40"/>
      <c r="G17" s="40"/>
      <c r="H17" s="40"/>
      <c r="I17" s="41"/>
      <c r="J17" s="41"/>
      <c r="K17" s="44"/>
      <c r="L17" s="39"/>
      <c r="M17" s="40"/>
      <c r="N17" s="42"/>
    </row>
    <row r="18" spans="1:14" x14ac:dyDescent="0.25">
      <c r="A18" s="6" t="s">
        <v>11</v>
      </c>
      <c r="B18" s="26" t="s">
        <v>18</v>
      </c>
      <c r="C18" s="27">
        <v>149</v>
      </c>
      <c r="D18" s="27">
        <v>169</v>
      </c>
      <c r="E18" s="27">
        <v>148</v>
      </c>
      <c r="F18" s="27">
        <v>169</v>
      </c>
      <c r="G18" s="27">
        <v>138</v>
      </c>
      <c r="H18" s="27" t="s">
        <v>18</v>
      </c>
      <c r="I18" s="31" t="s">
        <v>18</v>
      </c>
      <c r="J18" s="31">
        <v>169</v>
      </c>
      <c r="K18" s="11">
        <f t="shared" ref="K18:K26" si="4">COUNT(B18:J18)</f>
        <v>6</v>
      </c>
      <c r="L18" s="24">
        <f t="shared" ref="L18:L26" si="5">MAX(B18:J18)</f>
        <v>169</v>
      </c>
      <c r="M18" s="20">
        <f t="shared" ref="M18:M26" si="6">MIN(B18:J18)</f>
        <v>138</v>
      </c>
      <c r="N18" s="9">
        <f t="shared" si="3"/>
        <v>0.22463768115942029</v>
      </c>
    </row>
    <row r="19" spans="1:14" ht="30" x14ac:dyDescent="0.25">
      <c r="A19" s="3" t="s">
        <v>44</v>
      </c>
      <c r="B19" s="26" t="s">
        <v>18</v>
      </c>
      <c r="C19" s="27">
        <v>409</v>
      </c>
      <c r="D19" s="27">
        <v>479</v>
      </c>
      <c r="E19" s="27">
        <v>468</v>
      </c>
      <c r="F19" s="27">
        <v>489</v>
      </c>
      <c r="G19" s="27">
        <v>448</v>
      </c>
      <c r="H19" s="27">
        <v>539</v>
      </c>
      <c r="I19" s="31">
        <v>419</v>
      </c>
      <c r="J19" s="31">
        <v>469</v>
      </c>
      <c r="K19" s="11">
        <f t="shared" si="4"/>
        <v>8</v>
      </c>
      <c r="L19" s="24">
        <f t="shared" si="5"/>
        <v>539</v>
      </c>
      <c r="M19" s="20">
        <f t="shared" si="6"/>
        <v>409</v>
      </c>
      <c r="N19" s="9">
        <f t="shared" si="3"/>
        <v>0.31784841075794623</v>
      </c>
    </row>
    <row r="20" spans="1:14" ht="20.25" customHeight="1" x14ac:dyDescent="0.25">
      <c r="A20" s="6" t="s">
        <v>12</v>
      </c>
      <c r="B20" s="26">
        <v>479</v>
      </c>
      <c r="C20" s="27" t="s">
        <v>19</v>
      </c>
      <c r="D20" s="27">
        <v>598</v>
      </c>
      <c r="E20" s="27">
        <v>528</v>
      </c>
      <c r="F20" s="27">
        <v>639</v>
      </c>
      <c r="G20" s="27">
        <v>568</v>
      </c>
      <c r="H20" s="27" t="s">
        <v>18</v>
      </c>
      <c r="I20" s="31">
        <v>554</v>
      </c>
      <c r="J20" s="31">
        <v>629</v>
      </c>
      <c r="K20" s="11">
        <f t="shared" si="4"/>
        <v>7</v>
      </c>
      <c r="L20" s="24">
        <f t="shared" si="5"/>
        <v>639</v>
      </c>
      <c r="M20" s="20">
        <f t="shared" si="6"/>
        <v>479</v>
      </c>
      <c r="N20" s="9">
        <f t="shared" si="3"/>
        <v>0.33402922755741127</v>
      </c>
    </row>
    <row r="21" spans="1:14" ht="20.25" customHeight="1" x14ac:dyDescent="0.25">
      <c r="A21" s="3" t="s">
        <v>43</v>
      </c>
      <c r="B21" s="26">
        <v>1198</v>
      </c>
      <c r="C21" s="27">
        <v>1199</v>
      </c>
      <c r="D21" s="27">
        <v>1498</v>
      </c>
      <c r="E21" s="27">
        <v>1298</v>
      </c>
      <c r="F21" s="27">
        <v>1559</v>
      </c>
      <c r="G21" s="27">
        <v>1298</v>
      </c>
      <c r="H21" s="27" t="s">
        <v>18</v>
      </c>
      <c r="I21" s="31">
        <v>1358</v>
      </c>
      <c r="J21" s="31">
        <v>1549</v>
      </c>
      <c r="K21" s="11">
        <f t="shared" si="4"/>
        <v>8</v>
      </c>
      <c r="L21" s="24">
        <f t="shared" si="5"/>
        <v>1559</v>
      </c>
      <c r="M21" s="20">
        <f t="shared" si="6"/>
        <v>1198</v>
      </c>
      <c r="N21" s="9">
        <f t="shared" si="3"/>
        <v>0.30133555926544242</v>
      </c>
    </row>
    <row r="22" spans="1:14" ht="20.25" customHeight="1" x14ac:dyDescent="0.25">
      <c r="A22" s="3" t="s">
        <v>15</v>
      </c>
      <c r="B22" s="26">
        <v>1198</v>
      </c>
      <c r="C22" s="27">
        <v>1199</v>
      </c>
      <c r="D22" s="27">
        <v>1498</v>
      </c>
      <c r="E22" s="27">
        <v>1298</v>
      </c>
      <c r="F22" s="27">
        <v>1559</v>
      </c>
      <c r="G22" s="27">
        <v>1336</v>
      </c>
      <c r="H22" s="27" t="s">
        <v>18</v>
      </c>
      <c r="I22" s="31">
        <v>1358</v>
      </c>
      <c r="J22" s="31">
        <v>1549</v>
      </c>
      <c r="K22" s="11">
        <f t="shared" si="4"/>
        <v>8</v>
      </c>
      <c r="L22" s="24">
        <f t="shared" si="5"/>
        <v>1559</v>
      </c>
      <c r="M22" s="20">
        <f t="shared" si="6"/>
        <v>1198</v>
      </c>
      <c r="N22" s="9">
        <f t="shared" si="3"/>
        <v>0.30133555926544242</v>
      </c>
    </row>
    <row r="23" spans="1:14" ht="20.25" customHeight="1" x14ac:dyDescent="0.25">
      <c r="A23" s="3" t="s">
        <v>13</v>
      </c>
      <c r="B23" s="26">
        <v>2098</v>
      </c>
      <c r="C23" s="27">
        <v>2099</v>
      </c>
      <c r="D23" s="27">
        <v>2498</v>
      </c>
      <c r="E23" s="27">
        <v>2338</v>
      </c>
      <c r="F23" s="27">
        <v>2699</v>
      </c>
      <c r="G23" s="27">
        <v>2468</v>
      </c>
      <c r="H23" s="27" t="s">
        <v>18</v>
      </c>
      <c r="I23" s="31">
        <v>2435</v>
      </c>
      <c r="J23" s="31">
        <v>2698</v>
      </c>
      <c r="K23" s="11">
        <f t="shared" si="4"/>
        <v>8</v>
      </c>
      <c r="L23" s="24">
        <f t="shared" si="5"/>
        <v>2699</v>
      </c>
      <c r="M23" s="20">
        <f t="shared" si="6"/>
        <v>2098</v>
      </c>
      <c r="N23" s="9">
        <f t="shared" si="3"/>
        <v>0.28646329837940898</v>
      </c>
    </row>
    <row r="24" spans="1:14" ht="20.25" customHeight="1" x14ac:dyDescent="0.25">
      <c r="A24" s="3" t="s">
        <v>17</v>
      </c>
      <c r="B24" s="26">
        <v>2098</v>
      </c>
      <c r="C24" s="27" t="s">
        <v>19</v>
      </c>
      <c r="D24" s="27">
        <v>2498</v>
      </c>
      <c r="E24" s="27">
        <v>2338</v>
      </c>
      <c r="F24" s="27">
        <v>2699</v>
      </c>
      <c r="G24" s="27">
        <v>2468</v>
      </c>
      <c r="H24" s="27" t="s">
        <v>18</v>
      </c>
      <c r="I24" s="31">
        <v>2435</v>
      </c>
      <c r="J24" s="31">
        <v>2698</v>
      </c>
      <c r="K24" s="11">
        <f t="shared" si="4"/>
        <v>7</v>
      </c>
      <c r="L24" s="24">
        <f t="shared" si="5"/>
        <v>2699</v>
      </c>
      <c r="M24" s="20">
        <f t="shared" si="6"/>
        <v>2098</v>
      </c>
      <c r="N24" s="9">
        <f t="shared" si="3"/>
        <v>0.28646329837940898</v>
      </c>
    </row>
    <row r="25" spans="1:14" ht="30" x14ac:dyDescent="0.25">
      <c r="A25" s="3" t="s">
        <v>14</v>
      </c>
      <c r="B25" s="26">
        <v>2798</v>
      </c>
      <c r="C25" s="27">
        <v>2799</v>
      </c>
      <c r="D25" s="27">
        <v>3298</v>
      </c>
      <c r="E25" s="27">
        <v>3098</v>
      </c>
      <c r="F25" s="27">
        <v>3799</v>
      </c>
      <c r="G25" s="27">
        <v>3283</v>
      </c>
      <c r="H25" s="27" t="s">
        <v>18</v>
      </c>
      <c r="I25" s="31">
        <v>3254</v>
      </c>
      <c r="J25" s="31">
        <v>3598</v>
      </c>
      <c r="K25" s="11">
        <f t="shared" si="4"/>
        <v>8</v>
      </c>
      <c r="L25" s="24">
        <f t="shared" si="5"/>
        <v>3799</v>
      </c>
      <c r="M25" s="20">
        <f t="shared" si="6"/>
        <v>2798</v>
      </c>
      <c r="N25" s="9">
        <f t="shared" si="3"/>
        <v>0.35775553967119372</v>
      </c>
    </row>
    <row r="26" spans="1:14" ht="30.75" thickBot="1" x14ac:dyDescent="0.3">
      <c r="A26" s="3" t="s">
        <v>16</v>
      </c>
      <c r="B26" s="26">
        <v>2798</v>
      </c>
      <c r="C26" s="27" t="s">
        <v>18</v>
      </c>
      <c r="D26" s="27" t="s">
        <v>18</v>
      </c>
      <c r="E26" s="27">
        <v>3098</v>
      </c>
      <c r="F26" s="27" t="s">
        <v>18</v>
      </c>
      <c r="G26" s="27">
        <v>3283</v>
      </c>
      <c r="H26" s="27" t="s">
        <v>18</v>
      </c>
      <c r="I26" s="31">
        <v>3254</v>
      </c>
      <c r="J26" s="31" t="s">
        <v>18</v>
      </c>
      <c r="K26" s="11">
        <f t="shared" si="4"/>
        <v>4</v>
      </c>
      <c r="L26" s="24">
        <f t="shared" si="5"/>
        <v>3283</v>
      </c>
      <c r="M26" s="20">
        <f t="shared" si="6"/>
        <v>2798</v>
      </c>
      <c r="N26" s="9">
        <f t="shared" si="3"/>
        <v>0.17333809864188707</v>
      </c>
    </row>
    <row r="27" spans="1:14" ht="16.5" thickBot="1" x14ac:dyDescent="0.3">
      <c r="A27" s="7" t="s">
        <v>3</v>
      </c>
      <c r="B27" s="39"/>
      <c r="C27" s="40"/>
      <c r="D27" s="40"/>
      <c r="E27" s="40"/>
      <c r="F27" s="40"/>
      <c r="G27" s="40"/>
      <c r="H27" s="40"/>
      <c r="I27" s="41"/>
      <c r="J27" s="41"/>
      <c r="K27" s="44"/>
      <c r="L27" s="39"/>
      <c r="M27" s="40"/>
      <c r="N27" s="42"/>
    </row>
    <row r="28" spans="1:14" ht="20.25" customHeight="1" x14ac:dyDescent="0.25">
      <c r="A28" s="21" t="s">
        <v>8</v>
      </c>
      <c r="B28" s="26" t="s">
        <v>18</v>
      </c>
      <c r="C28" s="27">
        <v>695</v>
      </c>
      <c r="D28" s="27">
        <v>699</v>
      </c>
      <c r="E28" s="27">
        <v>648</v>
      </c>
      <c r="F28" s="27">
        <v>769</v>
      </c>
      <c r="G28" s="27">
        <v>698</v>
      </c>
      <c r="H28" s="27">
        <v>799</v>
      </c>
      <c r="I28" s="31">
        <v>749</v>
      </c>
      <c r="J28" s="31">
        <v>798</v>
      </c>
      <c r="K28" s="11">
        <f t="shared" ref="K28:K35" si="7">COUNT(B28:J28)</f>
        <v>8</v>
      </c>
      <c r="L28" s="24">
        <f t="shared" ref="L28:L35" si="8">MAX(B28:J28)</f>
        <v>799</v>
      </c>
      <c r="M28" s="20">
        <f t="shared" ref="M28:M35" si="9">MIN(B28:J28)</f>
        <v>648</v>
      </c>
      <c r="N28" s="9">
        <f t="shared" si="3"/>
        <v>0.2330246913580247</v>
      </c>
    </row>
    <row r="29" spans="1:14" ht="20.25" customHeight="1" x14ac:dyDescent="0.25">
      <c r="A29" s="3" t="s">
        <v>4</v>
      </c>
      <c r="B29" s="26">
        <v>1055</v>
      </c>
      <c r="C29" s="27">
        <v>1149</v>
      </c>
      <c r="D29" s="27">
        <v>1298</v>
      </c>
      <c r="E29" s="27">
        <v>998</v>
      </c>
      <c r="F29" s="27">
        <v>1249</v>
      </c>
      <c r="G29" s="27">
        <v>1098</v>
      </c>
      <c r="H29" s="27">
        <v>1398</v>
      </c>
      <c r="I29" s="31">
        <v>1174</v>
      </c>
      <c r="J29" s="31">
        <v>1179</v>
      </c>
      <c r="K29" s="11">
        <f t="shared" si="7"/>
        <v>9</v>
      </c>
      <c r="L29" s="24">
        <f t="shared" si="8"/>
        <v>1398</v>
      </c>
      <c r="M29" s="20">
        <f t="shared" si="9"/>
        <v>998</v>
      </c>
      <c r="N29" s="9">
        <f t="shared" si="3"/>
        <v>0.40080160320641284</v>
      </c>
    </row>
    <row r="30" spans="1:14" ht="30" x14ac:dyDescent="0.25">
      <c r="A30" s="3" t="s">
        <v>6</v>
      </c>
      <c r="B30" s="26">
        <v>1075</v>
      </c>
      <c r="C30" s="27">
        <v>999</v>
      </c>
      <c r="D30" s="27">
        <v>1398</v>
      </c>
      <c r="E30" s="27">
        <v>1158</v>
      </c>
      <c r="F30" s="27">
        <v>1389</v>
      </c>
      <c r="G30" s="27">
        <v>1298</v>
      </c>
      <c r="H30" s="27">
        <v>1498</v>
      </c>
      <c r="I30" s="31">
        <v>1271</v>
      </c>
      <c r="J30" s="31">
        <v>1379</v>
      </c>
      <c r="K30" s="11">
        <f t="shared" si="7"/>
        <v>9</v>
      </c>
      <c r="L30" s="24">
        <f t="shared" si="8"/>
        <v>1498</v>
      </c>
      <c r="M30" s="20">
        <f t="shared" si="9"/>
        <v>999</v>
      </c>
      <c r="N30" s="9">
        <f t="shared" si="3"/>
        <v>0.49949949949949951</v>
      </c>
    </row>
    <row r="31" spans="1:14" ht="21.75" customHeight="1" x14ac:dyDescent="0.25">
      <c r="A31" s="3" t="s">
        <v>10</v>
      </c>
      <c r="B31" s="26">
        <v>1475</v>
      </c>
      <c r="C31" s="27">
        <v>1399</v>
      </c>
      <c r="D31" s="27" t="s">
        <v>18</v>
      </c>
      <c r="E31" s="27">
        <v>1499</v>
      </c>
      <c r="F31" s="27">
        <v>1799</v>
      </c>
      <c r="G31" s="27">
        <v>1598</v>
      </c>
      <c r="H31" s="27">
        <v>1798</v>
      </c>
      <c r="I31" s="31">
        <v>1669</v>
      </c>
      <c r="J31" s="31">
        <v>1749</v>
      </c>
      <c r="K31" s="11">
        <f t="shared" si="7"/>
        <v>8</v>
      </c>
      <c r="L31" s="24">
        <f t="shared" si="8"/>
        <v>1799</v>
      </c>
      <c r="M31" s="20">
        <f t="shared" si="9"/>
        <v>1399</v>
      </c>
      <c r="N31" s="9">
        <f t="shared" si="3"/>
        <v>0.28591851322373124</v>
      </c>
    </row>
    <row r="32" spans="1:14" ht="21.75" customHeight="1" x14ac:dyDescent="0.25">
      <c r="A32" s="6" t="s">
        <v>5</v>
      </c>
      <c r="B32" s="26" t="s">
        <v>18</v>
      </c>
      <c r="C32" s="27">
        <v>1479</v>
      </c>
      <c r="D32" s="27">
        <v>1498</v>
      </c>
      <c r="E32" s="27">
        <v>1299</v>
      </c>
      <c r="F32" s="27">
        <v>1489</v>
      </c>
      <c r="G32" s="27">
        <v>1448</v>
      </c>
      <c r="H32" s="27">
        <v>1598</v>
      </c>
      <c r="I32" s="31">
        <v>1525</v>
      </c>
      <c r="J32" s="31">
        <v>1498</v>
      </c>
      <c r="K32" s="11">
        <f t="shared" si="7"/>
        <v>8</v>
      </c>
      <c r="L32" s="24">
        <f t="shared" si="8"/>
        <v>1598</v>
      </c>
      <c r="M32" s="20">
        <f t="shared" si="9"/>
        <v>1299</v>
      </c>
      <c r="N32" s="9">
        <f t="shared" si="3"/>
        <v>0.23017705927636645</v>
      </c>
    </row>
    <row r="33" spans="1:14" ht="21.75" customHeight="1" x14ac:dyDescent="0.25">
      <c r="A33" s="3" t="s">
        <v>37</v>
      </c>
      <c r="B33" s="26" t="s">
        <v>18</v>
      </c>
      <c r="C33" s="27">
        <v>1829</v>
      </c>
      <c r="D33" s="27">
        <v>1839</v>
      </c>
      <c r="E33" s="27">
        <v>1598</v>
      </c>
      <c r="F33" s="27">
        <v>1889</v>
      </c>
      <c r="G33" s="27">
        <v>1698</v>
      </c>
      <c r="H33" s="27">
        <v>1929</v>
      </c>
      <c r="I33" s="31">
        <v>1843</v>
      </c>
      <c r="J33" s="31">
        <v>1849</v>
      </c>
      <c r="K33" s="11">
        <f t="shared" si="7"/>
        <v>8</v>
      </c>
      <c r="L33" s="24">
        <f t="shared" si="8"/>
        <v>1929</v>
      </c>
      <c r="M33" s="20">
        <f t="shared" si="9"/>
        <v>1598</v>
      </c>
      <c r="N33" s="9">
        <f t="shared" si="3"/>
        <v>0.20713391739674594</v>
      </c>
    </row>
    <row r="34" spans="1:14" ht="30" x14ac:dyDescent="0.25">
      <c r="A34" s="5" t="s">
        <v>9</v>
      </c>
      <c r="B34" s="26">
        <v>1679</v>
      </c>
      <c r="C34" s="27" t="s">
        <v>18</v>
      </c>
      <c r="D34" s="27">
        <v>1898</v>
      </c>
      <c r="E34" s="27">
        <v>1799</v>
      </c>
      <c r="F34" s="27">
        <v>2099</v>
      </c>
      <c r="G34" s="27">
        <v>1989</v>
      </c>
      <c r="H34" s="27" t="s">
        <v>18</v>
      </c>
      <c r="I34" s="31" t="s">
        <v>18</v>
      </c>
      <c r="J34" s="31" t="s">
        <v>18</v>
      </c>
      <c r="K34" s="11">
        <f t="shared" si="7"/>
        <v>5</v>
      </c>
      <c r="L34" s="24">
        <f t="shared" si="8"/>
        <v>2099</v>
      </c>
      <c r="M34" s="20">
        <f t="shared" si="9"/>
        <v>1679</v>
      </c>
      <c r="N34" s="9">
        <f t="shared" si="3"/>
        <v>0.25014889815366287</v>
      </c>
    </row>
    <row r="35" spans="1:14" ht="23.25" customHeight="1" thickBot="1" x14ac:dyDescent="0.3">
      <c r="A35" s="22" t="s">
        <v>38</v>
      </c>
      <c r="B35" s="28">
        <v>2159</v>
      </c>
      <c r="C35" s="32">
        <v>2099</v>
      </c>
      <c r="D35" s="32">
        <v>2298</v>
      </c>
      <c r="E35" s="32">
        <v>2298</v>
      </c>
      <c r="F35" s="32">
        <v>2699</v>
      </c>
      <c r="G35" s="32">
        <v>2786</v>
      </c>
      <c r="H35" s="32">
        <v>2498</v>
      </c>
      <c r="I35" s="33">
        <v>2698</v>
      </c>
      <c r="J35" s="33">
        <v>2749</v>
      </c>
      <c r="K35" s="12">
        <f t="shared" si="7"/>
        <v>9</v>
      </c>
      <c r="L35" s="25">
        <f t="shared" si="8"/>
        <v>2786</v>
      </c>
      <c r="M35" s="16">
        <f t="shared" si="9"/>
        <v>2099</v>
      </c>
      <c r="N35" s="10">
        <f t="shared" si="3"/>
        <v>0.3272987136731777</v>
      </c>
    </row>
    <row r="38" spans="1:14" x14ac:dyDescent="0.25">
      <c r="A38" s="19" t="s">
        <v>29</v>
      </c>
    </row>
    <row r="39" spans="1:14" x14ac:dyDescent="0.25">
      <c r="A39" s="19" t="s">
        <v>30</v>
      </c>
      <c r="N39" s="17"/>
    </row>
    <row r="40" spans="1:14" x14ac:dyDescent="0.25">
      <c r="N40" s="17"/>
    </row>
    <row r="41" spans="1:14" x14ac:dyDescent="0.25">
      <c r="N41" s="17"/>
    </row>
  </sheetData>
  <conditionalFormatting sqref="B3:J35">
    <cfRule type="expression" dxfId="1" priority="1">
      <formula>B3=MAX($A3:$J3)</formula>
    </cfRule>
    <cfRule type="expression" dxfId="0" priority="2">
      <formula>B3=MIN($A3:$J3)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</vt:lpstr>
      <vt:lpstr>'2014'!Print_Area</vt:lpstr>
      <vt:lpstr>'2014'!Print_Titles</vt:lpstr>
    </vt:vector>
  </TitlesOfParts>
  <Company>ASÍ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2014-04-01T11:43:21Z</cp:lastPrinted>
  <dcterms:created xsi:type="dcterms:W3CDTF">2011-01-07T13:47:19Z</dcterms:created>
  <dcterms:modified xsi:type="dcterms:W3CDTF">2014-04-02T11:27:50Z</dcterms:modified>
</cp:coreProperties>
</file>