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orrimar\Desktop\"/>
    </mc:Choice>
  </mc:AlternateContent>
  <bookViews>
    <workbookView xWindow="14895" yWindow="240" windowWidth="13455" windowHeight="12345" tabRatio="766"/>
  </bookViews>
  <sheets>
    <sheet name="annað í apótekum" sheetId="15" r:id="rId1"/>
  </sheets>
  <definedNames>
    <definedName name="_xlnm.Print_Area" localSheetId="0">'annað í apótekum'!$A$1:$X$52</definedName>
    <definedName name="_xlnm.Print_Titles" localSheetId="0">'annað í apótekum'!$1:$1</definedName>
  </definedNames>
  <calcPr calcId="152511"/>
</workbook>
</file>

<file path=xl/calcChain.xml><?xml version="1.0" encoding="utf-8"?>
<calcChain xmlns="http://schemas.openxmlformats.org/spreadsheetml/2006/main">
  <c r="W52" i="15" l="1"/>
  <c r="V52" i="15"/>
  <c r="X52" i="15" s="1"/>
  <c r="U52" i="15"/>
  <c r="W51" i="15"/>
  <c r="V51" i="15"/>
  <c r="U51" i="15"/>
  <c r="W50" i="15"/>
  <c r="V50" i="15"/>
  <c r="U50" i="15"/>
  <c r="W49" i="15"/>
  <c r="V49" i="15"/>
  <c r="U49" i="15"/>
  <c r="W48" i="15"/>
  <c r="V48" i="15"/>
  <c r="X48" i="15" s="1"/>
  <c r="U48" i="15"/>
  <c r="W47" i="15"/>
  <c r="V47" i="15"/>
  <c r="U47" i="15"/>
  <c r="W46" i="15"/>
  <c r="V46" i="15"/>
  <c r="U46" i="15"/>
  <c r="W45" i="15"/>
  <c r="V45" i="15"/>
  <c r="U45" i="15"/>
  <c r="W44" i="15"/>
  <c r="V44" i="15"/>
  <c r="U44" i="15"/>
  <c r="W43" i="15"/>
  <c r="V43" i="15"/>
  <c r="U43" i="15"/>
  <c r="W42" i="15"/>
  <c r="V42" i="15"/>
  <c r="U42" i="15"/>
  <c r="W41" i="15"/>
  <c r="V41" i="15"/>
  <c r="U41" i="15"/>
  <c r="W40" i="15"/>
  <c r="V40" i="15"/>
  <c r="U40" i="15"/>
  <c r="W39" i="15"/>
  <c r="V39" i="15"/>
  <c r="U39" i="15"/>
  <c r="W38" i="15"/>
  <c r="V38" i="15"/>
  <c r="U38" i="15"/>
  <c r="W37" i="15"/>
  <c r="V37" i="15"/>
  <c r="U37" i="15"/>
  <c r="W36" i="15"/>
  <c r="V36" i="15"/>
  <c r="U36" i="15"/>
  <c r="W35" i="15"/>
  <c r="V35" i="15"/>
  <c r="U35" i="15"/>
  <c r="W34" i="15"/>
  <c r="V34" i="15"/>
  <c r="U34" i="15"/>
  <c r="W33" i="15"/>
  <c r="V33" i="15"/>
  <c r="U33" i="15"/>
  <c r="W32" i="15"/>
  <c r="V32" i="15"/>
  <c r="U32" i="15"/>
  <c r="W31" i="15"/>
  <c r="V31" i="15"/>
  <c r="U31" i="15"/>
  <c r="W30" i="15"/>
  <c r="V30" i="15"/>
  <c r="U30" i="15"/>
  <c r="W29" i="15"/>
  <c r="V29" i="15"/>
  <c r="U29" i="15"/>
  <c r="W28" i="15"/>
  <c r="V28" i="15"/>
  <c r="U28" i="15"/>
  <c r="W27" i="15"/>
  <c r="V27" i="15"/>
  <c r="U27" i="15"/>
  <c r="W26" i="15"/>
  <c r="V26" i="15"/>
  <c r="U26" i="15"/>
  <c r="W25" i="15"/>
  <c r="V25" i="15"/>
  <c r="U25" i="15"/>
  <c r="W24" i="15"/>
  <c r="V24" i="15"/>
  <c r="U24" i="15"/>
  <c r="W23" i="15"/>
  <c r="V23" i="15"/>
  <c r="U23" i="15"/>
  <c r="W22" i="15"/>
  <c r="V22" i="15"/>
  <c r="U22" i="15"/>
  <c r="W21" i="15"/>
  <c r="V21" i="15"/>
  <c r="U21" i="15"/>
  <c r="W20" i="15"/>
  <c r="V20" i="15"/>
  <c r="U20" i="15"/>
  <c r="W19" i="15"/>
  <c r="V19" i="15"/>
  <c r="U19" i="15"/>
  <c r="W18" i="15"/>
  <c r="V18" i="15"/>
  <c r="U18" i="15"/>
  <c r="W17" i="15"/>
  <c r="V17" i="15"/>
  <c r="U17" i="15"/>
  <c r="W16" i="15"/>
  <c r="V16" i="15"/>
  <c r="U16" i="15"/>
  <c r="W15" i="15"/>
  <c r="V15" i="15"/>
  <c r="U15" i="15"/>
  <c r="W14" i="15"/>
  <c r="V14" i="15"/>
  <c r="U14" i="15"/>
  <c r="W13" i="15"/>
  <c r="V13" i="15"/>
  <c r="U13" i="15"/>
  <c r="W12" i="15"/>
  <c r="V12" i="15"/>
  <c r="U12" i="15"/>
  <c r="W11" i="15"/>
  <c r="V11" i="15"/>
  <c r="U11" i="15"/>
  <c r="W10" i="15"/>
  <c r="V10" i="15"/>
  <c r="U10" i="15"/>
  <c r="W9" i="15"/>
  <c r="V9" i="15"/>
  <c r="U9" i="15"/>
  <c r="W8" i="15"/>
  <c r="V8" i="15"/>
  <c r="U8" i="15"/>
  <c r="W7" i="15"/>
  <c r="V7" i="15"/>
  <c r="U7" i="15"/>
  <c r="W6" i="15"/>
  <c r="V6" i="15"/>
  <c r="U6" i="15"/>
  <c r="W5" i="15"/>
  <c r="V5" i="15"/>
  <c r="U5" i="15"/>
  <c r="W4" i="15"/>
  <c r="V4" i="15"/>
  <c r="U4" i="15"/>
  <c r="W3" i="15"/>
  <c r="V3" i="15"/>
  <c r="U3" i="15"/>
  <c r="X50" i="15" l="1"/>
  <c r="X18" i="15"/>
  <c r="X20" i="15"/>
  <c r="X22" i="15"/>
  <c r="X24" i="15"/>
  <c r="X26" i="15"/>
  <c r="X28" i="15"/>
  <c r="X30" i="15"/>
  <c r="X32" i="15"/>
  <c r="X34" i="15"/>
  <c r="X36" i="15"/>
  <c r="X38" i="15"/>
  <c r="X40" i="15"/>
  <c r="X42" i="15"/>
  <c r="X43" i="15"/>
  <c r="X45" i="15"/>
  <c r="X4" i="15"/>
  <c r="X6" i="15"/>
  <c r="X8" i="15"/>
  <c r="X10" i="15"/>
  <c r="X12" i="15"/>
  <c r="X14" i="15"/>
  <c r="X16" i="15"/>
  <c r="X3" i="15"/>
  <c r="X5" i="15"/>
  <c r="X7" i="15"/>
  <c r="X9" i="15"/>
  <c r="X11" i="15"/>
  <c r="X13" i="15"/>
  <c r="X15" i="15"/>
  <c r="X17" i="15"/>
  <c r="X19" i="15"/>
  <c r="X21" i="15"/>
  <c r="X23" i="15"/>
  <c r="X25" i="15"/>
  <c r="X27" i="15"/>
  <c r="X29" i="15"/>
  <c r="X31" i="15"/>
  <c r="X33" i="15"/>
  <c r="X35" i="15"/>
  <c r="X37" i="15"/>
  <c r="X39" i="15"/>
  <c r="X41" i="15"/>
  <c r="X44" i="15"/>
  <c r="X46" i="15"/>
  <c r="X47" i="15"/>
  <c r="X49" i="15"/>
  <c r="X51" i="15"/>
</calcChain>
</file>

<file path=xl/sharedStrings.xml><?xml version="1.0" encoding="utf-8"?>
<sst xmlns="http://schemas.openxmlformats.org/spreadsheetml/2006/main" count="279" uniqueCount="77">
  <si>
    <t>Lyfja Húsavík</t>
  </si>
  <si>
    <t>Fjöldi</t>
  </si>
  <si>
    <t>Hæsta verð</t>
  </si>
  <si>
    <t>Lægsta verð</t>
  </si>
  <si>
    <t>Munu á hæsta 
og lægsta verði</t>
  </si>
  <si>
    <t>Varasalvi frá Villimey, varagaldur 15 ml</t>
  </si>
  <si>
    <t>Heilsa, Fæðubótarefni, Með barni, 90 stk</t>
  </si>
  <si>
    <t>Heilsa, Fæðubótarefni, Barnavítamín, 120 stk</t>
  </si>
  <si>
    <t>Biomega, Fæðubótarefni Barnafjör, 60 stk</t>
  </si>
  <si>
    <t>Þorskalýsi frá Lýsi, 500 stk</t>
  </si>
  <si>
    <t>Ein á dag, fæðubótarefni, B6, 100 stk</t>
  </si>
  <si>
    <t xml:space="preserve">Önnur vara </t>
  </si>
  <si>
    <t>Apótek Hafnarfjarðar, Tjarnarvöllum 11, 221 Hafnarfjörður</t>
  </si>
  <si>
    <t>Garðs Apótek, Sogavegi 108, 108 Reykjavík</t>
  </si>
  <si>
    <t>Lyfjaval Álftarmýri, Álftarmýri 1-5, 105 Reykjavík</t>
  </si>
  <si>
    <t>Lyfjaver, Suðurlandsbraut 22, 108 Reykjavík</t>
  </si>
  <si>
    <t>Reykjavíkur Apótek, Seljavegi 2, 101 Reykjavík</t>
  </si>
  <si>
    <t>Rima Apótek, Langarima 21, 112 Reykjavík</t>
  </si>
  <si>
    <t>Skipholts Apótek, Skipholti 50B, 105 Reykjavík</t>
  </si>
  <si>
    <t>Urðarapótek, Vínlandsleið 16, 113 Reykjavík</t>
  </si>
  <si>
    <t>Akureyrarapótek, Kaupangi við Mýrarveg, 600 Akureyri</t>
  </si>
  <si>
    <t>Apótek Vesturlands, Smiðjuvöllum 32, 300 Akranes</t>
  </si>
  <si>
    <t>Siglufjarðar Apótek, Norðurgötu 4B, 580 Siglufjörður</t>
  </si>
  <si>
    <t>Hansaplast, plástrar, Universal, silver antibacteria, 40 stk í pakka</t>
  </si>
  <si>
    <t>Locobase, Fedt creme, feitt krem fyrir þurra húð, 100 gr, 1 stk</t>
  </si>
  <si>
    <t>Blistex, varasalvi, Lip Medex 10,75gr dolla, blá</t>
  </si>
  <si>
    <t>Varasalvi frá Labello, classic care, 4,8 gr</t>
  </si>
  <si>
    <t>Austubæjar Apótek Ögurhvarfi 3, 203 Kópavogi</t>
  </si>
  <si>
    <t>Apótek Garðabæjar, Litlatúni 3, 210 Garðabær</t>
  </si>
  <si>
    <t>Túrtappar frá o.b. Mini 16 stk í pakkanum</t>
  </si>
  <si>
    <t>Eucerin Aftersun lotion 150 ml</t>
  </si>
  <si>
    <t>Proderm sunscreen mousse - 30 high - 150 ml</t>
  </si>
  <si>
    <t>Proderm sunscreen mousse - 20 medium - 150 ml</t>
  </si>
  <si>
    <t>Konjak 180 st</t>
  </si>
  <si>
    <t>Villimey - Bossagaldur 50 ml</t>
  </si>
  <si>
    <t>Lyf og heilsa, Austurvegi 3-5, Selfossi</t>
  </si>
  <si>
    <t>Spirulina, Lifestream, Fæðubótarefni, nature richest food 500 töflur</t>
  </si>
  <si>
    <t>e</t>
  </si>
  <si>
    <t>em</t>
  </si>
  <si>
    <r>
      <t xml:space="preserve">A+D krem, orginal ointment, </t>
    </r>
    <r>
      <rPr>
        <b/>
        <sz val="11"/>
        <rFont val="Arial"/>
        <family val="2"/>
      </rPr>
      <t>113 gr</t>
    </r>
    <r>
      <rPr>
        <sz val="11"/>
        <rFont val="Arial"/>
        <family val="2"/>
      </rPr>
      <t>, 1 stk, stór túpa</t>
    </r>
  </si>
  <si>
    <t>Licener lúsasjampó. 100 ml</t>
  </si>
  <si>
    <t>Hedrin lúsasjampó. 100 ml</t>
  </si>
  <si>
    <t>UNA dagkrem 30 ml</t>
  </si>
  <si>
    <t>EGF húðnæring, 75 ml</t>
  </si>
  <si>
    <t>Eucerin Sun lotion 50 UVA kids 200 ml</t>
  </si>
  <si>
    <t>NOW, eve, konuvítamín, 90 stk</t>
  </si>
  <si>
    <t>Munnskol, Listerine fluoride, grænt, 500 ml</t>
  </si>
  <si>
    <t>Apótek Suðurnesja, Hringbraut 99, 230 Reykjanesbæ</t>
  </si>
  <si>
    <t>Varasalvi frá Lansinoh 10 gr</t>
  </si>
  <si>
    <r>
      <t xml:space="preserve">Purity herbs, Unaðsolía </t>
    </r>
    <r>
      <rPr>
        <b/>
        <sz val="11"/>
        <rFont val="Arial"/>
        <family val="2"/>
      </rPr>
      <t>125ml, plastbrúsi</t>
    </r>
  </si>
  <si>
    <t>Thera tears, gerfitár 24*6ml</t>
  </si>
  <si>
    <t>Mavala STOP 10 ml - vont bragð á neglur</t>
  </si>
  <si>
    <t>Vivag sápa 200 ml - female</t>
  </si>
  <si>
    <t>Vivag 2in1 50 ml - gel</t>
  </si>
  <si>
    <t>Decubal, body oil 200 ml</t>
  </si>
  <si>
    <t>Decubal, mild shampoo 200 ml</t>
  </si>
  <si>
    <t>Decubal, Ecological hand cream 100 ml</t>
  </si>
  <si>
    <t>Locobase, LPL 100 gr</t>
  </si>
  <si>
    <t>Biomega, Fæðubótarefni C, 100 stk</t>
  </si>
  <si>
    <t>Hafkalk  Fæðubótarefni 180 stk</t>
  </si>
  <si>
    <t>Hafró  Fæðubótarefni 60 stk</t>
  </si>
  <si>
    <t>Hafkill  Fæðubótarefni 60 stk</t>
  </si>
  <si>
    <t>Saga Medica Fyrir minnið töflur 30 stk</t>
  </si>
  <si>
    <t>Saga Medica Saga pro 40 stk</t>
  </si>
  <si>
    <t>Saga Medica Angelica Til heilsubótar 30 stk</t>
  </si>
  <si>
    <t>A. Vogel Avena Sativa fyrir svefn 50 ml</t>
  </si>
  <si>
    <t>Pro Staminus 60 stk</t>
  </si>
  <si>
    <t>Hansaplast, plástrar, Blöðruplástur 5 stk</t>
  </si>
  <si>
    <t>EGF dagkrem 30 ml</t>
  </si>
  <si>
    <t>PRIODERM Húðlausn fyrir flatlús og höfuðlús  5 mg/ml 55 ML </t>
  </si>
  <si>
    <t>VERUCID Áburður fyrir sigg, líkþorn og vörtur 10 ML</t>
  </si>
  <si>
    <t>Borgar Apótek, Borgartúni 28</t>
  </si>
  <si>
    <t>Apótekið Skeifunni, Skeifunni 15</t>
  </si>
  <si>
    <t>Apótekarinn Hafnarstræti, Hafnarstræti 95, Akureyri</t>
  </si>
  <si>
    <t>Verðkönnun á öðrum vörum í apótekum landsins 11.03.14 kl 12:00</t>
  </si>
  <si>
    <r>
      <t xml:space="preserve">A+D krem, orginal ointment, </t>
    </r>
    <r>
      <rPr>
        <b/>
        <sz val="11"/>
        <rFont val="Arial"/>
        <family val="2"/>
      </rPr>
      <t>42,5 gr</t>
    </r>
    <r>
      <rPr>
        <sz val="11"/>
        <rFont val="Arial"/>
        <family val="2"/>
      </rPr>
      <t>, 1 stk, lítil túpa</t>
    </r>
  </si>
  <si>
    <r>
      <t xml:space="preserve">Purity herbs, Liðverkjaolía </t>
    </r>
    <r>
      <rPr>
        <b/>
        <sz val="11"/>
        <rFont val="Arial"/>
        <family val="2"/>
      </rPr>
      <t>125ml, plastbrúsi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</si>
</sst>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r_._-;\-* #,##0.00\ _k_r_._-;_-* &quot;-&quot;??\ _k_r_._-;_-@_-"/>
    <numFmt numFmtId="164" formatCode="_-* #,##0\ _k_r_._-;\-* #,##0\ _k_r_._-;_-* &quot;-&quot;??\ _k_r_._-;_-@_-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Garamond"/>
      <family val="1"/>
    </font>
    <font>
      <b/>
      <sz val="12"/>
      <name val="Garamond"/>
      <family val="1"/>
    </font>
    <font>
      <b/>
      <sz val="12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39">
    <xf numFmtId="0" fontId="0" fillId="0" borderId="0" xfId="0"/>
    <xf numFmtId="0" fontId="4" fillId="0" borderId="1" xfId="0" applyFont="1" applyBorder="1" applyAlignment="1">
      <alignment horizontal="center" wrapText="1"/>
    </xf>
    <xf numFmtId="0" fontId="6" fillId="0" borderId="0" xfId="0" applyFont="1"/>
    <xf numFmtId="164" fontId="5" fillId="0" borderId="1" xfId="1" applyNumberFormat="1" applyFont="1" applyBorder="1" applyAlignment="1">
      <alignment horizontal="center" vertical="center"/>
    </xf>
    <xf numFmtId="164" fontId="5" fillId="0" borderId="4" xfId="1" applyNumberFormat="1" applyFont="1" applyBorder="1" applyAlignment="1">
      <alignment horizontal="center" vertical="center"/>
    </xf>
    <xf numFmtId="164" fontId="5" fillId="0" borderId="1" xfId="1" applyNumberFormat="1" applyFont="1" applyBorder="1" applyAlignment="1">
      <alignment horizontal="center" vertical="center" wrapText="1"/>
    </xf>
    <xf numFmtId="0" fontId="1" fillId="0" borderId="0" xfId="0" applyFont="1"/>
    <xf numFmtId="164" fontId="5" fillId="0" borderId="2" xfId="1" applyNumberFormat="1" applyFont="1" applyBorder="1" applyAlignment="1">
      <alignment horizontal="center" vertical="center"/>
    </xf>
    <xf numFmtId="164" fontId="5" fillId="0" borderId="3" xfId="1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textRotation="90" wrapText="1"/>
    </xf>
    <xf numFmtId="0" fontId="8" fillId="0" borderId="6" xfId="0" applyFont="1" applyBorder="1" applyAlignment="1">
      <alignment horizontal="center" textRotation="90" wrapText="1"/>
    </xf>
    <xf numFmtId="0" fontId="7" fillId="0" borderId="6" xfId="0" applyFont="1" applyFill="1" applyBorder="1" applyAlignment="1">
      <alignment horizontal="center" textRotation="90" wrapText="1"/>
    </xf>
    <xf numFmtId="0" fontId="6" fillId="0" borderId="1" xfId="0" applyFont="1" applyBorder="1" applyAlignment="1">
      <alignment wrapText="1"/>
    </xf>
    <xf numFmtId="164" fontId="5" fillId="0" borderId="11" xfId="1" applyNumberFormat="1" applyFont="1" applyBorder="1" applyAlignment="1">
      <alignment horizontal="center" vertical="center"/>
    </xf>
    <xf numFmtId="0" fontId="6" fillId="0" borderId="16" xfId="0" applyFont="1" applyBorder="1" applyAlignment="1">
      <alignment wrapText="1"/>
    </xf>
    <xf numFmtId="164" fontId="5" fillId="0" borderId="16" xfId="1" applyNumberFormat="1" applyFont="1" applyBorder="1" applyAlignment="1">
      <alignment horizontal="center" vertical="center"/>
    </xf>
    <xf numFmtId="164" fontId="5" fillId="0" borderId="16" xfId="1" applyNumberFormat="1" applyFont="1" applyBorder="1" applyAlignment="1">
      <alignment horizontal="center" vertical="center" wrapText="1"/>
    </xf>
    <xf numFmtId="164" fontId="5" fillId="4" borderId="1" xfId="1" applyNumberFormat="1" applyFont="1" applyFill="1" applyBorder="1" applyAlignment="1">
      <alignment horizontal="center" vertical="center"/>
    </xf>
    <xf numFmtId="164" fontId="5" fillId="2" borderId="1" xfId="1" applyNumberFormat="1" applyFont="1" applyFill="1" applyBorder="1" applyAlignment="1">
      <alignment horizontal="center" vertical="center"/>
    </xf>
    <xf numFmtId="164" fontId="5" fillId="0" borderId="18" xfId="1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textRotation="90" wrapText="1"/>
    </xf>
    <xf numFmtId="164" fontId="5" fillId="0" borderId="19" xfId="1" applyNumberFormat="1" applyFont="1" applyBorder="1" applyAlignment="1">
      <alignment horizontal="center" vertical="center"/>
    </xf>
    <xf numFmtId="9" fontId="5" fillId="0" borderId="8" xfId="2" applyFont="1" applyBorder="1" applyAlignment="1">
      <alignment horizontal="center" vertical="center"/>
    </xf>
    <xf numFmtId="164" fontId="5" fillId="4" borderId="4" xfId="1" applyNumberFormat="1" applyFont="1" applyFill="1" applyBorder="1" applyAlignment="1">
      <alignment horizontal="center" vertical="center"/>
    </xf>
    <xf numFmtId="164" fontId="5" fillId="2" borderId="4" xfId="1" applyNumberFormat="1" applyFont="1" applyFill="1" applyBorder="1" applyAlignment="1">
      <alignment horizontal="center" vertical="center"/>
    </xf>
    <xf numFmtId="9" fontId="5" fillId="0" borderId="9" xfId="2" applyFont="1" applyBorder="1" applyAlignment="1">
      <alignment horizontal="center" vertical="center"/>
    </xf>
    <xf numFmtId="9" fontId="0" fillId="3" borderId="7" xfId="0" applyNumberFormat="1" applyFill="1" applyBorder="1" applyAlignment="1">
      <alignment horizontal="center"/>
    </xf>
    <xf numFmtId="9" fontId="0" fillId="3" borderId="14" xfId="0" applyNumberFormat="1" applyFill="1" applyBorder="1" applyAlignment="1">
      <alignment horizontal="center"/>
    </xf>
    <xf numFmtId="9" fontId="0" fillId="3" borderId="6" xfId="0" applyNumberFormat="1" applyFill="1" applyBorder="1" applyAlignment="1">
      <alignment horizontal="center"/>
    </xf>
    <xf numFmtId="9" fontId="5" fillId="0" borderId="20" xfId="2" applyFont="1" applyBorder="1" applyAlignment="1">
      <alignment horizontal="center" vertical="center"/>
    </xf>
    <xf numFmtId="0" fontId="2" fillId="0" borderId="21" xfId="0" applyFont="1" applyBorder="1" applyAlignment="1">
      <alignment horizontal="center" textRotation="90" wrapText="1"/>
    </xf>
    <xf numFmtId="0" fontId="3" fillId="4" borderId="17" xfId="0" applyFont="1" applyFill="1" applyBorder="1" applyAlignment="1">
      <alignment horizontal="center" textRotation="90" wrapText="1"/>
    </xf>
    <xf numFmtId="0" fontId="3" fillId="2" borderId="17" xfId="0" applyFont="1" applyFill="1" applyBorder="1" applyAlignment="1">
      <alignment horizontal="center" textRotation="90" wrapText="1"/>
    </xf>
    <xf numFmtId="9" fontId="3" fillId="0" borderId="22" xfId="0" applyNumberFormat="1" applyFont="1" applyFill="1" applyBorder="1" applyAlignment="1">
      <alignment horizontal="center" textRotation="90" wrapText="1"/>
    </xf>
    <xf numFmtId="0" fontId="8" fillId="3" borderId="12" xfId="0" applyFont="1" applyFill="1" applyBorder="1" applyAlignment="1"/>
    <xf numFmtId="9" fontId="0" fillId="3" borderId="10" xfId="0" applyNumberFormat="1" applyFill="1" applyBorder="1" applyAlignment="1">
      <alignment horizontal="center"/>
    </xf>
    <xf numFmtId="9" fontId="0" fillId="3" borderId="5" xfId="0" applyNumberFormat="1" applyFill="1" applyBorder="1" applyAlignment="1">
      <alignment horizontal="center"/>
    </xf>
    <xf numFmtId="0" fontId="6" fillId="0" borderId="0" xfId="0" applyFont="1" applyAlignment="1">
      <alignment wrapText="1"/>
    </xf>
    <xf numFmtId="0" fontId="6" fillId="0" borderId="13" xfId="0" applyFont="1" applyBorder="1" applyAlignment="1">
      <alignment wrapText="1"/>
    </xf>
  </cellXfs>
  <cellStyles count="3">
    <cellStyle name="Comma" xfId="1" builtinId="3"/>
    <cellStyle name="Normal" xfId="0" builtinId="0"/>
    <cellStyle name="Percent" xfId="2" builtinId="5"/>
  </cellStyles>
  <dxfs count="9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3300"/>
      <color rgb="FFFD270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asi.is/default.as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448235</xdr:colOff>
      <xdr:row>0</xdr:row>
      <xdr:rowOff>213472</xdr:rowOff>
    </xdr:from>
    <xdr:to>
      <xdr:col>0</xdr:col>
      <xdr:colOff>1665072</xdr:colOff>
      <xdr:row>0</xdr:row>
      <xdr:rowOff>1143000</xdr:rowOff>
    </xdr:to>
    <xdr:pic>
      <xdr:nvPicPr>
        <xdr:cNvPr id="3" name="Picture 2" descr="asi_r1_c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8235" y="213472"/>
          <a:ext cx="1216837" cy="9295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2"/>
  <sheetViews>
    <sheetView tabSelected="1" zoomScale="85" zoomScaleNormal="85" workbookViewId="0">
      <pane ySplit="1" topLeftCell="A2" activePane="bottomLeft" state="frozen"/>
      <selection pane="bottomLeft" activeCell="A35" sqref="A35"/>
    </sheetView>
  </sheetViews>
  <sheetFormatPr defaultRowHeight="15" x14ac:dyDescent="0.25"/>
  <cols>
    <col min="1" max="1" width="35.5703125" style="2" customWidth="1"/>
    <col min="2" max="5" width="11.5703125" bestFit="1" customWidth="1"/>
    <col min="6" max="7" width="9.5703125" bestFit="1" customWidth="1"/>
    <col min="8" max="20" width="11.5703125" bestFit="1" customWidth="1"/>
    <col min="21" max="21" width="8.140625" bestFit="1" customWidth="1"/>
    <col min="22" max="23" width="11.5703125" bestFit="1" customWidth="1"/>
    <col min="24" max="24" width="7.28515625" bestFit="1" customWidth="1"/>
  </cols>
  <sheetData>
    <row r="1" spans="1:24" s="6" customFormat="1" ht="175.5" thickBot="1" x14ac:dyDescent="0.3">
      <c r="A1" s="1" t="s">
        <v>74</v>
      </c>
      <c r="B1" s="9" t="s">
        <v>12</v>
      </c>
      <c r="C1" s="10" t="s">
        <v>73</v>
      </c>
      <c r="D1" s="10" t="s">
        <v>72</v>
      </c>
      <c r="E1" s="10" t="s">
        <v>13</v>
      </c>
      <c r="F1" s="11" t="s">
        <v>35</v>
      </c>
      <c r="G1" s="11" t="s">
        <v>71</v>
      </c>
      <c r="H1" s="10" t="s">
        <v>0</v>
      </c>
      <c r="I1" s="10" t="s">
        <v>14</v>
      </c>
      <c r="J1" s="10" t="s">
        <v>15</v>
      </c>
      <c r="K1" s="10" t="s">
        <v>16</v>
      </c>
      <c r="L1" s="10" t="s">
        <v>17</v>
      </c>
      <c r="M1" s="10" t="s">
        <v>18</v>
      </c>
      <c r="N1" s="10" t="s">
        <v>19</v>
      </c>
      <c r="O1" s="10" t="s">
        <v>20</v>
      </c>
      <c r="P1" s="10" t="s">
        <v>21</v>
      </c>
      <c r="Q1" s="10" t="s">
        <v>22</v>
      </c>
      <c r="R1" s="10" t="s">
        <v>28</v>
      </c>
      <c r="S1" s="10" t="s">
        <v>47</v>
      </c>
      <c r="T1" s="20" t="s">
        <v>27</v>
      </c>
      <c r="U1" s="30" t="s">
        <v>1</v>
      </c>
      <c r="V1" s="31" t="s">
        <v>2</v>
      </c>
      <c r="W1" s="32" t="s">
        <v>3</v>
      </c>
      <c r="X1" s="33" t="s">
        <v>4</v>
      </c>
    </row>
    <row r="2" spans="1:24" ht="15.75" thickBot="1" x14ac:dyDescent="0.3">
      <c r="A2" s="34" t="s">
        <v>11</v>
      </c>
      <c r="B2" s="36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6"/>
      <c r="U2" s="35"/>
      <c r="V2" s="28"/>
      <c r="W2" s="28"/>
      <c r="X2" s="27"/>
    </row>
    <row r="3" spans="1:24" ht="29.25" x14ac:dyDescent="0.25">
      <c r="A3" s="37" t="s">
        <v>70</v>
      </c>
      <c r="B3" s="7">
        <v>1310</v>
      </c>
      <c r="C3" s="3">
        <v>1294</v>
      </c>
      <c r="D3" s="3">
        <v>1320</v>
      </c>
      <c r="E3" s="3">
        <v>1140</v>
      </c>
      <c r="F3" s="5">
        <v>1550</v>
      </c>
      <c r="G3" s="5">
        <v>1695</v>
      </c>
      <c r="H3" s="3">
        <v>1340</v>
      </c>
      <c r="I3" s="3">
        <v>1350</v>
      </c>
      <c r="J3" s="3">
        <v>1107</v>
      </c>
      <c r="K3" s="3">
        <v>1320</v>
      </c>
      <c r="L3" s="3" t="s">
        <v>38</v>
      </c>
      <c r="M3" s="3">
        <v>1219</v>
      </c>
      <c r="N3" s="3">
        <v>1310</v>
      </c>
      <c r="O3" s="3">
        <v>1295</v>
      </c>
      <c r="P3" s="3">
        <v>1310</v>
      </c>
      <c r="Q3" s="3">
        <v>1290</v>
      </c>
      <c r="R3" s="3">
        <v>1310</v>
      </c>
      <c r="S3" s="3">
        <v>1350</v>
      </c>
      <c r="T3" s="13">
        <v>1380</v>
      </c>
      <c r="U3" s="21">
        <f t="shared" ref="U3:U11" si="0">COUNT(B3:T3)</f>
        <v>18</v>
      </c>
      <c r="V3" s="17">
        <f t="shared" ref="V3:V52" si="1">MAX(B3:T3)</f>
        <v>1695</v>
      </c>
      <c r="W3" s="18">
        <f t="shared" ref="W3:W52" si="2">MIN(B3:T3)</f>
        <v>1107</v>
      </c>
      <c r="X3" s="29">
        <f t="shared" ref="X3:X11" si="3">(V3-W3)/W3</f>
        <v>0.53116531165311653</v>
      </c>
    </row>
    <row r="4" spans="1:24" ht="23.25" customHeight="1" x14ac:dyDescent="0.25">
      <c r="A4" s="12" t="s">
        <v>50</v>
      </c>
      <c r="B4" s="7">
        <v>2587</v>
      </c>
      <c r="C4" s="3" t="s">
        <v>37</v>
      </c>
      <c r="D4" s="3" t="s">
        <v>37</v>
      </c>
      <c r="E4" s="3">
        <v>2390</v>
      </c>
      <c r="F4" s="5">
        <v>3257</v>
      </c>
      <c r="G4" s="5" t="s">
        <v>37</v>
      </c>
      <c r="H4" s="3">
        <v>2545</v>
      </c>
      <c r="I4" s="3" t="s">
        <v>37</v>
      </c>
      <c r="J4" s="3">
        <v>2769</v>
      </c>
      <c r="K4" s="3">
        <v>2509</v>
      </c>
      <c r="L4" s="3">
        <v>2852</v>
      </c>
      <c r="M4" s="3">
        <v>3257</v>
      </c>
      <c r="N4" s="3">
        <v>2998</v>
      </c>
      <c r="O4" s="3">
        <v>2921</v>
      </c>
      <c r="P4" s="3" t="s">
        <v>37</v>
      </c>
      <c r="Q4" s="3">
        <v>3245</v>
      </c>
      <c r="R4" s="3">
        <v>2851</v>
      </c>
      <c r="S4" s="3">
        <v>2852</v>
      </c>
      <c r="T4" s="13">
        <v>2545</v>
      </c>
      <c r="U4" s="21">
        <f t="shared" si="0"/>
        <v>14</v>
      </c>
      <c r="V4" s="17">
        <f t="shared" si="1"/>
        <v>3257</v>
      </c>
      <c r="W4" s="18">
        <f t="shared" si="2"/>
        <v>2390</v>
      </c>
      <c r="X4" s="29">
        <f t="shared" si="3"/>
        <v>0.36276150627615061</v>
      </c>
    </row>
    <row r="5" spans="1:24" ht="23.25" customHeight="1" x14ac:dyDescent="0.25">
      <c r="A5" s="12" t="s">
        <v>52</v>
      </c>
      <c r="B5" s="7">
        <v>1005</v>
      </c>
      <c r="C5" s="3">
        <v>1191</v>
      </c>
      <c r="D5" s="3">
        <v>1027</v>
      </c>
      <c r="E5" s="3">
        <v>1038</v>
      </c>
      <c r="F5" s="5">
        <v>1191</v>
      </c>
      <c r="G5" s="5">
        <v>1116</v>
      </c>
      <c r="H5" s="3">
        <v>1117</v>
      </c>
      <c r="I5" s="3">
        <v>1080</v>
      </c>
      <c r="J5" s="3">
        <v>1119</v>
      </c>
      <c r="K5" s="3">
        <v>1117</v>
      </c>
      <c r="L5" s="3">
        <v>1027</v>
      </c>
      <c r="M5" s="3">
        <v>1191</v>
      </c>
      <c r="N5" s="3">
        <v>1070</v>
      </c>
      <c r="O5" s="3">
        <v>1190</v>
      </c>
      <c r="P5" s="3">
        <v>1075</v>
      </c>
      <c r="Q5" s="3">
        <v>1185</v>
      </c>
      <c r="R5" s="3">
        <v>1116</v>
      </c>
      <c r="S5" s="3">
        <v>1080</v>
      </c>
      <c r="T5" s="13">
        <v>1265</v>
      </c>
      <c r="U5" s="21">
        <f t="shared" si="0"/>
        <v>19</v>
      </c>
      <c r="V5" s="17">
        <f t="shared" si="1"/>
        <v>1265</v>
      </c>
      <c r="W5" s="18">
        <f t="shared" si="2"/>
        <v>1005</v>
      </c>
      <c r="X5" s="29">
        <f t="shared" si="3"/>
        <v>0.25870646766169153</v>
      </c>
    </row>
    <row r="6" spans="1:24" ht="23.25" customHeight="1" x14ac:dyDescent="0.25">
      <c r="A6" s="12" t="s">
        <v>53</v>
      </c>
      <c r="B6" s="7">
        <v>2523</v>
      </c>
      <c r="C6" s="3">
        <v>2989</v>
      </c>
      <c r="D6" s="3">
        <v>2579</v>
      </c>
      <c r="E6" s="3">
        <v>2607</v>
      </c>
      <c r="F6" s="5">
        <v>2990</v>
      </c>
      <c r="G6" s="5">
        <v>2896</v>
      </c>
      <c r="H6" s="3">
        <v>2804</v>
      </c>
      <c r="I6" s="3">
        <v>2710</v>
      </c>
      <c r="J6" s="3">
        <v>2556</v>
      </c>
      <c r="K6" s="3">
        <v>2804</v>
      </c>
      <c r="L6" s="3">
        <v>2579</v>
      </c>
      <c r="M6" s="3">
        <v>2989</v>
      </c>
      <c r="N6" s="3">
        <v>2691</v>
      </c>
      <c r="O6" s="3" t="s">
        <v>37</v>
      </c>
      <c r="P6" s="3">
        <v>2750</v>
      </c>
      <c r="Q6" s="3">
        <v>2980</v>
      </c>
      <c r="R6" s="3">
        <v>2804</v>
      </c>
      <c r="S6" s="3">
        <v>2710</v>
      </c>
      <c r="T6" s="13">
        <v>2460</v>
      </c>
      <c r="U6" s="21">
        <f t="shared" si="0"/>
        <v>18</v>
      </c>
      <c r="V6" s="17">
        <f t="shared" si="1"/>
        <v>2990</v>
      </c>
      <c r="W6" s="18">
        <f t="shared" si="2"/>
        <v>2460</v>
      </c>
      <c r="X6" s="29">
        <f t="shared" si="3"/>
        <v>0.21544715447154472</v>
      </c>
    </row>
    <row r="7" spans="1:24" ht="23.25" customHeight="1" x14ac:dyDescent="0.25">
      <c r="A7" s="12" t="s">
        <v>40</v>
      </c>
      <c r="B7" s="7">
        <v>2784</v>
      </c>
      <c r="C7" s="3">
        <v>3329</v>
      </c>
      <c r="D7" s="3" t="s">
        <v>37</v>
      </c>
      <c r="E7" s="3">
        <v>2390</v>
      </c>
      <c r="F7" s="5">
        <v>3323</v>
      </c>
      <c r="G7" s="5">
        <v>3116</v>
      </c>
      <c r="H7" s="3">
        <v>3030</v>
      </c>
      <c r="I7" s="3">
        <v>3032</v>
      </c>
      <c r="J7" s="3">
        <v>2368</v>
      </c>
      <c r="K7" s="3">
        <v>2908</v>
      </c>
      <c r="L7" s="3">
        <v>2866</v>
      </c>
      <c r="M7" s="3">
        <v>3323</v>
      </c>
      <c r="N7" s="3">
        <v>2989</v>
      </c>
      <c r="O7" s="3">
        <v>2978</v>
      </c>
      <c r="P7" s="3" t="s">
        <v>37</v>
      </c>
      <c r="Q7" s="3">
        <v>2390</v>
      </c>
      <c r="R7" s="3">
        <v>2597</v>
      </c>
      <c r="S7" s="3">
        <v>3032</v>
      </c>
      <c r="T7" s="13">
        <v>2650</v>
      </c>
      <c r="U7" s="21">
        <f t="shared" si="0"/>
        <v>17</v>
      </c>
      <c r="V7" s="17">
        <f t="shared" si="1"/>
        <v>3329</v>
      </c>
      <c r="W7" s="18">
        <f t="shared" si="2"/>
        <v>2368</v>
      </c>
      <c r="X7" s="29">
        <f t="shared" si="3"/>
        <v>0.40582770270270269</v>
      </c>
    </row>
    <row r="8" spans="1:24" ht="23.25" customHeight="1" x14ac:dyDescent="0.25">
      <c r="A8" s="12" t="s">
        <v>41</v>
      </c>
      <c r="B8" s="7" t="s">
        <v>37</v>
      </c>
      <c r="C8" s="3">
        <v>2804</v>
      </c>
      <c r="D8" s="3" t="s">
        <v>37</v>
      </c>
      <c r="E8" s="3">
        <v>2389</v>
      </c>
      <c r="F8" s="5" t="s">
        <v>37</v>
      </c>
      <c r="G8" s="5">
        <v>3219</v>
      </c>
      <c r="H8" s="3">
        <v>2995</v>
      </c>
      <c r="I8" s="3">
        <v>3030</v>
      </c>
      <c r="J8" s="3">
        <v>2274</v>
      </c>
      <c r="K8" s="3">
        <v>2908</v>
      </c>
      <c r="L8" s="3">
        <v>2908</v>
      </c>
      <c r="M8" s="3" t="s">
        <v>37</v>
      </c>
      <c r="N8" s="3">
        <v>2998</v>
      </c>
      <c r="O8" s="3">
        <v>2978</v>
      </c>
      <c r="P8" s="3">
        <v>2700</v>
      </c>
      <c r="Q8" s="3">
        <v>2650</v>
      </c>
      <c r="R8" s="3" t="s">
        <v>37</v>
      </c>
      <c r="S8" s="3">
        <v>3252</v>
      </c>
      <c r="T8" s="13">
        <v>2490</v>
      </c>
      <c r="U8" s="21">
        <f t="shared" si="0"/>
        <v>14</v>
      </c>
      <c r="V8" s="17">
        <f t="shared" si="1"/>
        <v>3252</v>
      </c>
      <c r="W8" s="18">
        <f t="shared" si="2"/>
        <v>2274</v>
      </c>
      <c r="X8" s="29">
        <f t="shared" si="3"/>
        <v>0.43007915567282323</v>
      </c>
    </row>
    <row r="9" spans="1:24" ht="29.25" x14ac:dyDescent="0.25">
      <c r="A9" s="38" t="s">
        <v>69</v>
      </c>
      <c r="B9" s="7">
        <v>1733</v>
      </c>
      <c r="C9" s="3">
        <v>1786</v>
      </c>
      <c r="D9" s="3">
        <v>1906</v>
      </c>
      <c r="E9" s="3" t="s">
        <v>37</v>
      </c>
      <c r="F9" s="5" t="s">
        <v>37</v>
      </c>
      <c r="G9" s="5" t="s">
        <v>37</v>
      </c>
      <c r="H9" s="3">
        <v>1933</v>
      </c>
      <c r="I9" s="3" t="s">
        <v>37</v>
      </c>
      <c r="J9" s="3" t="s">
        <v>37</v>
      </c>
      <c r="K9" s="3">
        <v>1733</v>
      </c>
      <c r="L9" s="3" t="s">
        <v>37</v>
      </c>
      <c r="M9" s="3">
        <v>1693</v>
      </c>
      <c r="N9" s="3">
        <v>1733</v>
      </c>
      <c r="O9" s="3">
        <v>1699</v>
      </c>
      <c r="P9" s="3">
        <v>1733</v>
      </c>
      <c r="Q9" s="3">
        <v>1690</v>
      </c>
      <c r="R9" s="3">
        <v>1733</v>
      </c>
      <c r="S9" s="3" t="s">
        <v>37</v>
      </c>
      <c r="T9" s="13" t="s">
        <v>37</v>
      </c>
      <c r="U9" s="21">
        <f t="shared" si="0"/>
        <v>11</v>
      </c>
      <c r="V9" s="17">
        <f t="shared" si="1"/>
        <v>1933</v>
      </c>
      <c r="W9" s="18">
        <f t="shared" si="2"/>
        <v>1690</v>
      </c>
      <c r="X9" s="29">
        <f t="shared" si="3"/>
        <v>0.14378698224852071</v>
      </c>
    </row>
    <row r="10" spans="1:24" ht="29.25" x14ac:dyDescent="0.25">
      <c r="A10" s="12" t="s">
        <v>46</v>
      </c>
      <c r="B10" s="7">
        <v>1258</v>
      </c>
      <c r="C10" s="3" t="s">
        <v>37</v>
      </c>
      <c r="D10" s="3">
        <v>1099</v>
      </c>
      <c r="E10" s="3">
        <v>1275</v>
      </c>
      <c r="F10" s="5" t="s">
        <v>37</v>
      </c>
      <c r="G10" s="5">
        <v>1178</v>
      </c>
      <c r="H10" s="3">
        <v>1239</v>
      </c>
      <c r="I10" s="3">
        <v>1165</v>
      </c>
      <c r="J10" s="3">
        <v>1320</v>
      </c>
      <c r="K10" s="3" t="s">
        <v>37</v>
      </c>
      <c r="L10" s="3" t="s">
        <v>37</v>
      </c>
      <c r="M10" s="3" t="s">
        <v>37</v>
      </c>
      <c r="N10" s="3">
        <v>1218</v>
      </c>
      <c r="O10" s="3" t="s">
        <v>37</v>
      </c>
      <c r="P10" s="3">
        <v>1250</v>
      </c>
      <c r="Q10" s="3" t="s">
        <v>37</v>
      </c>
      <c r="R10" s="3">
        <v>1253</v>
      </c>
      <c r="S10" s="3">
        <v>1165</v>
      </c>
      <c r="T10" s="13">
        <v>1257</v>
      </c>
      <c r="U10" s="21">
        <f t="shared" si="0"/>
        <v>12</v>
      </c>
      <c r="V10" s="17">
        <f t="shared" si="1"/>
        <v>1320</v>
      </c>
      <c r="W10" s="18">
        <f t="shared" si="2"/>
        <v>1099</v>
      </c>
      <c r="X10" s="29">
        <f t="shared" si="3"/>
        <v>0.20109190172884439</v>
      </c>
    </row>
    <row r="11" spans="1:24" ht="29.25" x14ac:dyDescent="0.25">
      <c r="A11" s="12" t="s">
        <v>23</v>
      </c>
      <c r="B11" s="7">
        <v>581</v>
      </c>
      <c r="C11" s="3">
        <v>567</v>
      </c>
      <c r="D11" s="3">
        <v>446</v>
      </c>
      <c r="E11" s="3">
        <v>544</v>
      </c>
      <c r="F11" s="5" t="s">
        <v>37</v>
      </c>
      <c r="G11" s="5">
        <v>562</v>
      </c>
      <c r="H11" s="3">
        <v>563</v>
      </c>
      <c r="I11" s="3">
        <v>615</v>
      </c>
      <c r="J11" s="3">
        <v>572</v>
      </c>
      <c r="K11" s="3">
        <v>543</v>
      </c>
      <c r="L11" s="3" t="s">
        <v>37</v>
      </c>
      <c r="M11" s="3">
        <v>567</v>
      </c>
      <c r="N11" s="3">
        <v>558</v>
      </c>
      <c r="O11" s="3">
        <v>500</v>
      </c>
      <c r="P11" s="3">
        <v>495</v>
      </c>
      <c r="Q11" s="3" t="s">
        <v>37</v>
      </c>
      <c r="R11" s="3">
        <v>488</v>
      </c>
      <c r="S11" s="3">
        <v>615</v>
      </c>
      <c r="T11" s="13">
        <v>572</v>
      </c>
      <c r="U11" s="21">
        <f t="shared" si="0"/>
        <v>16</v>
      </c>
      <c r="V11" s="17">
        <f t="shared" si="1"/>
        <v>615</v>
      </c>
      <c r="W11" s="18">
        <f t="shared" si="2"/>
        <v>446</v>
      </c>
      <c r="X11" s="29">
        <f t="shared" si="3"/>
        <v>0.37892376681614348</v>
      </c>
    </row>
    <row r="12" spans="1:24" ht="29.25" x14ac:dyDescent="0.25">
      <c r="A12" s="12" t="s">
        <v>67</v>
      </c>
      <c r="B12" s="7">
        <v>1212</v>
      </c>
      <c r="C12" s="3">
        <v>1170</v>
      </c>
      <c r="D12" s="3">
        <v>1230</v>
      </c>
      <c r="E12" s="3" t="s">
        <v>37</v>
      </c>
      <c r="F12" s="5">
        <v>1170</v>
      </c>
      <c r="G12" s="5" t="s">
        <v>37</v>
      </c>
      <c r="H12" s="3">
        <v>1299</v>
      </c>
      <c r="I12" s="3" t="s">
        <v>37</v>
      </c>
      <c r="J12" s="3" t="s">
        <v>37</v>
      </c>
      <c r="K12" s="3">
        <v>1078</v>
      </c>
      <c r="L12" s="3" t="s">
        <v>37</v>
      </c>
      <c r="M12" s="3" t="s">
        <v>37</v>
      </c>
      <c r="N12" s="3">
        <v>1149</v>
      </c>
      <c r="O12" s="3">
        <v>1031</v>
      </c>
      <c r="P12" s="3" t="s">
        <v>37</v>
      </c>
      <c r="Q12" s="3">
        <v>1380</v>
      </c>
      <c r="R12" s="3">
        <v>1007</v>
      </c>
      <c r="S12" s="3" t="s">
        <v>37</v>
      </c>
      <c r="T12" s="13" t="s">
        <v>37</v>
      </c>
      <c r="U12" s="21">
        <f t="shared" ref="U12:U52" si="4">COUNT(B12:T12)</f>
        <v>10</v>
      </c>
      <c r="V12" s="17">
        <f t="shared" si="1"/>
        <v>1380</v>
      </c>
      <c r="W12" s="18">
        <f t="shared" si="2"/>
        <v>1007</v>
      </c>
      <c r="X12" s="29">
        <f t="shared" ref="X12:X52" si="5">(V12-W12)/W12</f>
        <v>0.37040714995034757</v>
      </c>
    </row>
    <row r="13" spans="1:24" ht="29.25" x14ac:dyDescent="0.25">
      <c r="A13" s="12" t="s">
        <v>29</v>
      </c>
      <c r="B13" s="7">
        <v>627</v>
      </c>
      <c r="C13" s="3">
        <v>616</v>
      </c>
      <c r="D13" s="3" t="s">
        <v>37</v>
      </c>
      <c r="E13" s="3">
        <v>662</v>
      </c>
      <c r="F13" s="5" t="s">
        <v>37</v>
      </c>
      <c r="G13" s="5" t="s">
        <v>37</v>
      </c>
      <c r="H13" s="3" t="s">
        <v>37</v>
      </c>
      <c r="I13" s="3">
        <v>702</v>
      </c>
      <c r="J13" s="3">
        <v>665</v>
      </c>
      <c r="K13" s="3">
        <v>703</v>
      </c>
      <c r="L13" s="3" t="s">
        <v>37</v>
      </c>
      <c r="M13" s="3" t="s">
        <v>37</v>
      </c>
      <c r="N13" s="3">
        <v>538</v>
      </c>
      <c r="O13" s="3">
        <v>672</v>
      </c>
      <c r="P13" s="3">
        <v>655</v>
      </c>
      <c r="Q13" s="3" t="s">
        <v>37</v>
      </c>
      <c r="R13" s="3">
        <v>628</v>
      </c>
      <c r="S13" s="3">
        <v>702</v>
      </c>
      <c r="T13" s="13" t="s">
        <v>37</v>
      </c>
      <c r="U13" s="21">
        <f t="shared" si="4"/>
        <v>11</v>
      </c>
      <c r="V13" s="17">
        <f t="shared" si="1"/>
        <v>703</v>
      </c>
      <c r="W13" s="18">
        <f t="shared" si="2"/>
        <v>538</v>
      </c>
      <c r="X13" s="29">
        <f t="shared" si="5"/>
        <v>0.30669144981412638</v>
      </c>
    </row>
    <row r="14" spans="1:24" ht="30" x14ac:dyDescent="0.25">
      <c r="A14" s="12" t="s">
        <v>39</v>
      </c>
      <c r="B14" s="7">
        <v>1742</v>
      </c>
      <c r="C14" s="3">
        <v>1734</v>
      </c>
      <c r="D14" s="3">
        <v>1847</v>
      </c>
      <c r="E14" s="3">
        <v>1754</v>
      </c>
      <c r="F14" s="5">
        <v>1734</v>
      </c>
      <c r="G14" s="5" t="s">
        <v>37</v>
      </c>
      <c r="H14" s="3">
        <v>1948</v>
      </c>
      <c r="I14" s="3">
        <v>1825</v>
      </c>
      <c r="J14" s="3">
        <v>1811</v>
      </c>
      <c r="K14" s="3">
        <v>1761</v>
      </c>
      <c r="L14" s="3">
        <v>1735</v>
      </c>
      <c r="M14" s="3">
        <v>1734</v>
      </c>
      <c r="N14" s="3">
        <v>1787</v>
      </c>
      <c r="O14" s="3">
        <v>1622</v>
      </c>
      <c r="P14" s="3">
        <v>1698</v>
      </c>
      <c r="Q14" s="3">
        <v>1990</v>
      </c>
      <c r="R14" s="3">
        <v>1584</v>
      </c>
      <c r="S14" s="3">
        <v>1825</v>
      </c>
      <c r="T14" s="13">
        <v>1760</v>
      </c>
      <c r="U14" s="21">
        <f t="shared" si="4"/>
        <v>18</v>
      </c>
      <c r="V14" s="17">
        <f t="shared" si="1"/>
        <v>1990</v>
      </c>
      <c r="W14" s="18">
        <f t="shared" si="2"/>
        <v>1584</v>
      </c>
      <c r="X14" s="29">
        <f t="shared" si="5"/>
        <v>0.25631313131313133</v>
      </c>
    </row>
    <row r="15" spans="1:24" ht="30" x14ac:dyDescent="0.25">
      <c r="A15" s="12" t="s">
        <v>75</v>
      </c>
      <c r="B15" s="7">
        <v>1059</v>
      </c>
      <c r="C15" s="3">
        <v>1050</v>
      </c>
      <c r="D15" s="3">
        <v>1119</v>
      </c>
      <c r="E15" s="3">
        <v>1061</v>
      </c>
      <c r="F15" s="5">
        <v>1050</v>
      </c>
      <c r="G15" s="5">
        <v>1217</v>
      </c>
      <c r="H15" s="3">
        <v>1180</v>
      </c>
      <c r="I15" s="3">
        <v>1105</v>
      </c>
      <c r="J15" s="3">
        <v>1103</v>
      </c>
      <c r="K15" s="3">
        <v>1064</v>
      </c>
      <c r="L15" s="3">
        <v>1050</v>
      </c>
      <c r="M15" s="3" t="s">
        <v>37</v>
      </c>
      <c r="N15" s="3">
        <v>1082</v>
      </c>
      <c r="O15" s="3">
        <v>982</v>
      </c>
      <c r="P15" s="3">
        <v>1065</v>
      </c>
      <c r="Q15" s="3">
        <v>1195</v>
      </c>
      <c r="R15" s="3">
        <v>959</v>
      </c>
      <c r="S15" s="3">
        <v>1105</v>
      </c>
      <c r="T15" s="13">
        <v>1065</v>
      </c>
      <c r="U15" s="21">
        <f t="shared" si="4"/>
        <v>18</v>
      </c>
      <c r="V15" s="17">
        <f t="shared" si="1"/>
        <v>1217</v>
      </c>
      <c r="W15" s="18">
        <f t="shared" si="2"/>
        <v>959</v>
      </c>
      <c r="X15" s="29">
        <f t="shared" si="5"/>
        <v>0.26903023983315955</v>
      </c>
    </row>
    <row r="16" spans="1:24" ht="29.25" x14ac:dyDescent="0.25">
      <c r="A16" s="12" t="s">
        <v>24</v>
      </c>
      <c r="B16" s="7">
        <v>1165</v>
      </c>
      <c r="C16" s="3">
        <v>1310</v>
      </c>
      <c r="D16" s="3">
        <v>1234</v>
      </c>
      <c r="E16" s="3">
        <v>1301</v>
      </c>
      <c r="F16" s="5">
        <v>1310</v>
      </c>
      <c r="G16" s="5">
        <v>1301</v>
      </c>
      <c r="H16" s="3">
        <v>1301</v>
      </c>
      <c r="I16" s="3">
        <v>1215</v>
      </c>
      <c r="J16" s="3">
        <v>1293</v>
      </c>
      <c r="K16" s="3">
        <v>1259</v>
      </c>
      <c r="L16" s="3">
        <v>1158</v>
      </c>
      <c r="M16" s="3">
        <v>1310</v>
      </c>
      <c r="N16" s="3">
        <v>1343</v>
      </c>
      <c r="O16" s="3">
        <v>1204</v>
      </c>
      <c r="P16" s="3">
        <v>1175</v>
      </c>
      <c r="Q16" s="3">
        <v>1340</v>
      </c>
      <c r="R16" s="3">
        <v>1176</v>
      </c>
      <c r="S16" s="3">
        <v>1215</v>
      </c>
      <c r="T16" s="13">
        <v>1176</v>
      </c>
      <c r="U16" s="21">
        <f t="shared" si="4"/>
        <v>19</v>
      </c>
      <c r="V16" s="17">
        <f t="shared" si="1"/>
        <v>1343</v>
      </c>
      <c r="W16" s="18">
        <f t="shared" si="2"/>
        <v>1158</v>
      </c>
      <c r="X16" s="29">
        <f t="shared" si="5"/>
        <v>0.15975820379965458</v>
      </c>
    </row>
    <row r="17" spans="1:24" ht="20.25" customHeight="1" x14ac:dyDescent="0.25">
      <c r="A17" s="12" t="s">
        <v>57</v>
      </c>
      <c r="B17" s="7">
        <v>2156</v>
      </c>
      <c r="C17" s="3">
        <v>2402</v>
      </c>
      <c r="D17" s="3">
        <v>2264</v>
      </c>
      <c r="E17" s="3">
        <v>2387</v>
      </c>
      <c r="F17" s="5">
        <v>2402</v>
      </c>
      <c r="G17" s="5">
        <v>2387</v>
      </c>
      <c r="H17" s="3">
        <v>2387</v>
      </c>
      <c r="I17" s="3">
        <v>2235</v>
      </c>
      <c r="J17" s="3">
        <v>2310</v>
      </c>
      <c r="K17" s="3">
        <v>2310</v>
      </c>
      <c r="L17" s="3">
        <v>2125</v>
      </c>
      <c r="M17" s="3">
        <v>2402</v>
      </c>
      <c r="N17" s="3">
        <v>2464</v>
      </c>
      <c r="O17" s="3">
        <v>2208</v>
      </c>
      <c r="P17" s="3">
        <v>2156</v>
      </c>
      <c r="Q17" s="3" t="s">
        <v>37</v>
      </c>
      <c r="R17" s="3">
        <v>2156</v>
      </c>
      <c r="S17" s="3">
        <v>2235</v>
      </c>
      <c r="T17" s="13">
        <v>2156</v>
      </c>
      <c r="U17" s="21">
        <f t="shared" si="4"/>
        <v>18</v>
      </c>
      <c r="V17" s="17">
        <f t="shared" si="1"/>
        <v>2464</v>
      </c>
      <c r="W17" s="18">
        <f t="shared" si="2"/>
        <v>2125</v>
      </c>
      <c r="X17" s="29">
        <f t="shared" si="5"/>
        <v>0.15952941176470589</v>
      </c>
    </row>
    <row r="18" spans="1:24" ht="20.25" customHeight="1" x14ac:dyDescent="0.25">
      <c r="A18" s="12" t="s">
        <v>54</v>
      </c>
      <c r="B18" s="7">
        <v>2038</v>
      </c>
      <c r="C18" s="3">
        <v>2329</v>
      </c>
      <c r="D18" s="3" t="s">
        <v>37</v>
      </c>
      <c r="E18" s="3">
        <v>2256</v>
      </c>
      <c r="F18" s="5" t="s">
        <v>37</v>
      </c>
      <c r="G18" s="5">
        <v>2256</v>
      </c>
      <c r="H18" s="3">
        <v>2228</v>
      </c>
      <c r="I18" s="3">
        <v>2110</v>
      </c>
      <c r="J18" s="3">
        <v>2402</v>
      </c>
      <c r="K18" s="3">
        <v>2184</v>
      </c>
      <c r="L18" s="3">
        <v>2009</v>
      </c>
      <c r="M18" s="3">
        <v>2329</v>
      </c>
      <c r="N18" s="3">
        <v>2329</v>
      </c>
      <c r="O18" s="3">
        <v>2088</v>
      </c>
      <c r="P18" s="3">
        <v>2320</v>
      </c>
      <c r="Q18" s="3" t="s">
        <v>37</v>
      </c>
      <c r="R18" s="3">
        <v>2038</v>
      </c>
      <c r="S18" s="3">
        <v>2110</v>
      </c>
      <c r="T18" s="13">
        <v>1980</v>
      </c>
      <c r="U18" s="21">
        <f t="shared" si="4"/>
        <v>16</v>
      </c>
      <c r="V18" s="17">
        <f t="shared" si="1"/>
        <v>2402</v>
      </c>
      <c r="W18" s="18">
        <f t="shared" si="2"/>
        <v>1980</v>
      </c>
      <c r="X18" s="29">
        <f t="shared" si="5"/>
        <v>0.21313131313131314</v>
      </c>
    </row>
    <row r="19" spans="1:24" ht="20.25" customHeight="1" x14ac:dyDescent="0.25">
      <c r="A19" s="12" t="s">
        <v>55</v>
      </c>
      <c r="B19" s="7">
        <v>1025</v>
      </c>
      <c r="C19" s="3">
        <v>1181</v>
      </c>
      <c r="D19" s="3" t="s">
        <v>37</v>
      </c>
      <c r="E19" s="3">
        <v>1144</v>
      </c>
      <c r="F19" s="5">
        <v>1181</v>
      </c>
      <c r="G19" s="5">
        <v>1144</v>
      </c>
      <c r="H19" s="3">
        <v>1089</v>
      </c>
      <c r="I19" s="3">
        <v>1159</v>
      </c>
      <c r="J19" s="3" t="s">
        <v>37</v>
      </c>
      <c r="K19" s="3">
        <v>1107</v>
      </c>
      <c r="L19" s="3" t="s">
        <v>37</v>
      </c>
      <c r="M19" s="3">
        <v>1181</v>
      </c>
      <c r="N19" s="3">
        <v>1181</v>
      </c>
      <c r="O19" s="3">
        <v>1058</v>
      </c>
      <c r="P19" s="3">
        <v>1180</v>
      </c>
      <c r="Q19" s="3" t="s">
        <v>37</v>
      </c>
      <c r="R19" s="3" t="s">
        <v>37</v>
      </c>
      <c r="S19" s="3">
        <v>1159</v>
      </c>
      <c r="T19" s="13">
        <v>1107</v>
      </c>
      <c r="U19" s="21">
        <f t="shared" si="4"/>
        <v>14</v>
      </c>
      <c r="V19" s="17">
        <f t="shared" si="1"/>
        <v>1181</v>
      </c>
      <c r="W19" s="18">
        <f t="shared" si="2"/>
        <v>1025</v>
      </c>
      <c r="X19" s="29">
        <f t="shared" si="5"/>
        <v>0.15219512195121951</v>
      </c>
    </row>
    <row r="20" spans="1:24" ht="29.25" x14ac:dyDescent="0.25">
      <c r="A20" s="12" t="s">
        <v>56</v>
      </c>
      <c r="B20" s="7">
        <v>969</v>
      </c>
      <c r="C20" s="3" t="s">
        <v>37</v>
      </c>
      <c r="D20" s="3">
        <v>943</v>
      </c>
      <c r="E20" s="3" t="s">
        <v>37</v>
      </c>
      <c r="F20" s="5" t="s">
        <v>37</v>
      </c>
      <c r="G20" s="5" t="s">
        <v>37</v>
      </c>
      <c r="H20" s="3">
        <v>1008</v>
      </c>
      <c r="I20" s="3">
        <v>1005</v>
      </c>
      <c r="J20" s="3">
        <v>1081</v>
      </c>
      <c r="K20" s="3" t="s">
        <v>37</v>
      </c>
      <c r="L20" s="3" t="s">
        <v>37</v>
      </c>
      <c r="M20" s="3">
        <v>1108</v>
      </c>
      <c r="N20" s="3">
        <v>1108</v>
      </c>
      <c r="O20" s="3">
        <v>993</v>
      </c>
      <c r="P20" s="3">
        <v>1098</v>
      </c>
      <c r="Q20" s="3" t="s">
        <v>37</v>
      </c>
      <c r="R20" s="3">
        <v>1039</v>
      </c>
      <c r="S20" s="3">
        <v>1005</v>
      </c>
      <c r="T20" s="13">
        <v>988</v>
      </c>
      <c r="U20" s="21">
        <f t="shared" si="4"/>
        <v>12</v>
      </c>
      <c r="V20" s="17">
        <f t="shared" si="1"/>
        <v>1108</v>
      </c>
      <c r="W20" s="18">
        <f t="shared" si="2"/>
        <v>943</v>
      </c>
      <c r="X20" s="29">
        <f t="shared" si="5"/>
        <v>0.17497348886532343</v>
      </c>
    </row>
    <row r="21" spans="1:24" ht="21.75" customHeight="1" x14ac:dyDescent="0.25">
      <c r="A21" s="12" t="s">
        <v>42</v>
      </c>
      <c r="B21" s="7">
        <v>4913</v>
      </c>
      <c r="C21" s="3" t="s">
        <v>37</v>
      </c>
      <c r="D21" s="3" t="s">
        <v>37</v>
      </c>
      <c r="E21" s="3">
        <v>5200</v>
      </c>
      <c r="F21" s="5" t="s">
        <v>37</v>
      </c>
      <c r="G21" s="5">
        <v>5459</v>
      </c>
      <c r="H21" s="3">
        <v>5790</v>
      </c>
      <c r="I21" s="3" t="s">
        <v>37</v>
      </c>
      <c r="J21" s="3">
        <v>5650</v>
      </c>
      <c r="K21" s="3">
        <v>5489</v>
      </c>
      <c r="L21" s="3" t="s">
        <v>37</v>
      </c>
      <c r="M21" s="3" t="s">
        <v>37</v>
      </c>
      <c r="N21" s="3">
        <v>5823</v>
      </c>
      <c r="O21" s="3" t="s">
        <v>37</v>
      </c>
      <c r="P21" s="3">
        <v>5823</v>
      </c>
      <c r="Q21" s="3">
        <v>5790</v>
      </c>
      <c r="R21" s="3">
        <v>5459</v>
      </c>
      <c r="S21" s="3" t="s">
        <v>37</v>
      </c>
      <c r="T21" s="13" t="s">
        <v>37</v>
      </c>
      <c r="U21" s="21">
        <f t="shared" si="4"/>
        <v>10</v>
      </c>
      <c r="V21" s="17">
        <f t="shared" si="1"/>
        <v>5823</v>
      </c>
      <c r="W21" s="18">
        <f t="shared" si="2"/>
        <v>4913</v>
      </c>
      <c r="X21" s="29">
        <f t="shared" si="5"/>
        <v>0.18522287807856708</v>
      </c>
    </row>
    <row r="22" spans="1:24" ht="21.75" customHeight="1" x14ac:dyDescent="0.25">
      <c r="A22" s="12" t="s">
        <v>43</v>
      </c>
      <c r="B22" s="7">
        <v>6852</v>
      </c>
      <c r="C22" s="3" t="s">
        <v>37</v>
      </c>
      <c r="D22" s="3">
        <v>7790</v>
      </c>
      <c r="E22" s="3">
        <v>7990</v>
      </c>
      <c r="F22" s="5">
        <v>7990</v>
      </c>
      <c r="G22" s="5">
        <v>8170</v>
      </c>
      <c r="H22" s="3">
        <v>7990</v>
      </c>
      <c r="I22" s="3" t="s">
        <v>37</v>
      </c>
      <c r="J22" s="3">
        <v>7538</v>
      </c>
      <c r="K22" s="3">
        <v>8200</v>
      </c>
      <c r="L22" s="3" t="s">
        <v>37</v>
      </c>
      <c r="M22" s="3" t="s">
        <v>37</v>
      </c>
      <c r="N22" s="3">
        <v>8223</v>
      </c>
      <c r="O22" s="3" t="s">
        <v>37</v>
      </c>
      <c r="P22" s="3">
        <v>8300</v>
      </c>
      <c r="Q22" s="3">
        <v>7560</v>
      </c>
      <c r="R22" s="3">
        <v>7379</v>
      </c>
      <c r="S22" s="3" t="s">
        <v>37</v>
      </c>
      <c r="T22" s="13">
        <v>6990</v>
      </c>
      <c r="U22" s="21">
        <f t="shared" si="4"/>
        <v>13</v>
      </c>
      <c r="V22" s="17">
        <f t="shared" si="1"/>
        <v>8300</v>
      </c>
      <c r="W22" s="18">
        <f t="shared" si="2"/>
        <v>6852</v>
      </c>
      <c r="X22" s="29">
        <f t="shared" si="5"/>
        <v>0.21132516053706946</v>
      </c>
    </row>
    <row r="23" spans="1:24" ht="21.75" customHeight="1" x14ac:dyDescent="0.25">
      <c r="A23" s="12" t="s">
        <v>68</v>
      </c>
      <c r="B23" s="7" t="s">
        <v>38</v>
      </c>
      <c r="C23" s="3" t="s">
        <v>37</v>
      </c>
      <c r="D23" s="3">
        <v>5990</v>
      </c>
      <c r="E23" s="3">
        <v>5500</v>
      </c>
      <c r="F23" s="5">
        <v>6497</v>
      </c>
      <c r="G23" s="5">
        <v>6332</v>
      </c>
      <c r="H23" s="3">
        <v>6290</v>
      </c>
      <c r="I23" s="3" t="s">
        <v>37</v>
      </c>
      <c r="J23" s="3">
        <v>5842</v>
      </c>
      <c r="K23" s="3">
        <v>6536</v>
      </c>
      <c r="L23" s="3" t="s">
        <v>37</v>
      </c>
      <c r="M23" s="3" t="s">
        <v>37</v>
      </c>
      <c r="N23" s="3" t="s">
        <v>37</v>
      </c>
      <c r="O23" s="3">
        <v>6100</v>
      </c>
      <c r="P23" s="3">
        <v>6536</v>
      </c>
      <c r="Q23" s="3">
        <v>5860</v>
      </c>
      <c r="R23" s="3">
        <v>5836</v>
      </c>
      <c r="S23" s="3">
        <v>6413</v>
      </c>
      <c r="T23" s="13">
        <v>5990</v>
      </c>
      <c r="U23" s="21">
        <f t="shared" si="4"/>
        <v>13</v>
      </c>
      <c r="V23" s="17">
        <f t="shared" si="1"/>
        <v>6536</v>
      </c>
      <c r="W23" s="18">
        <f t="shared" si="2"/>
        <v>5500</v>
      </c>
      <c r="X23" s="29">
        <f t="shared" si="5"/>
        <v>0.18836363636363637</v>
      </c>
    </row>
    <row r="24" spans="1:24" ht="29.25" x14ac:dyDescent="0.25">
      <c r="A24" s="12" t="s">
        <v>25</v>
      </c>
      <c r="B24" s="7">
        <v>528</v>
      </c>
      <c r="C24" s="3">
        <v>669</v>
      </c>
      <c r="D24" s="3">
        <v>591</v>
      </c>
      <c r="E24" s="3">
        <v>619</v>
      </c>
      <c r="F24" s="5">
        <v>669</v>
      </c>
      <c r="G24" s="5">
        <v>785</v>
      </c>
      <c r="H24" s="3">
        <v>811</v>
      </c>
      <c r="I24" s="3">
        <v>765</v>
      </c>
      <c r="J24" s="3">
        <v>735</v>
      </c>
      <c r="K24" s="3">
        <v>754</v>
      </c>
      <c r="L24" s="3">
        <v>722</v>
      </c>
      <c r="M24" s="3">
        <v>669</v>
      </c>
      <c r="N24" s="3">
        <v>648</v>
      </c>
      <c r="O24" s="3">
        <v>713</v>
      </c>
      <c r="P24" s="3">
        <v>685</v>
      </c>
      <c r="Q24" s="3">
        <v>795</v>
      </c>
      <c r="R24" s="3">
        <v>566</v>
      </c>
      <c r="S24" s="3" t="s">
        <v>37</v>
      </c>
      <c r="T24" s="13">
        <v>705</v>
      </c>
      <c r="U24" s="21">
        <f t="shared" si="4"/>
        <v>18</v>
      </c>
      <c r="V24" s="17">
        <f t="shared" si="1"/>
        <v>811</v>
      </c>
      <c r="W24" s="18">
        <f t="shared" si="2"/>
        <v>528</v>
      </c>
      <c r="X24" s="29">
        <f t="shared" si="5"/>
        <v>0.53598484848484851</v>
      </c>
    </row>
    <row r="25" spans="1:24" ht="21.75" customHeight="1" x14ac:dyDescent="0.25">
      <c r="A25" s="12" t="s">
        <v>48</v>
      </c>
      <c r="B25" s="7">
        <v>995</v>
      </c>
      <c r="C25" s="3">
        <v>1207</v>
      </c>
      <c r="D25" s="3">
        <v>880</v>
      </c>
      <c r="E25" s="3">
        <v>1021</v>
      </c>
      <c r="F25" s="5">
        <v>1207</v>
      </c>
      <c r="G25" s="5">
        <v>1134</v>
      </c>
      <c r="H25" s="3">
        <v>927</v>
      </c>
      <c r="I25" s="3">
        <v>1061</v>
      </c>
      <c r="J25" s="3" t="s">
        <v>37</v>
      </c>
      <c r="K25" s="3">
        <v>933</v>
      </c>
      <c r="L25" s="3">
        <v>1010</v>
      </c>
      <c r="M25" s="3">
        <v>1207</v>
      </c>
      <c r="N25" s="3">
        <v>994</v>
      </c>
      <c r="O25" s="3">
        <v>913</v>
      </c>
      <c r="P25" s="3">
        <v>895</v>
      </c>
      <c r="Q25" s="3">
        <v>1095</v>
      </c>
      <c r="R25" s="3">
        <v>933</v>
      </c>
      <c r="S25" s="3">
        <v>1061</v>
      </c>
      <c r="T25" s="13">
        <v>1024</v>
      </c>
      <c r="U25" s="21">
        <f t="shared" si="4"/>
        <v>18</v>
      </c>
      <c r="V25" s="17">
        <f t="shared" si="1"/>
        <v>1207</v>
      </c>
      <c r="W25" s="18">
        <f t="shared" si="2"/>
        <v>880</v>
      </c>
      <c r="X25" s="29">
        <f t="shared" si="5"/>
        <v>0.37159090909090908</v>
      </c>
    </row>
    <row r="26" spans="1:24" ht="29.25" x14ac:dyDescent="0.25">
      <c r="A26" s="12" t="s">
        <v>5</v>
      </c>
      <c r="B26" s="7" t="s">
        <v>37</v>
      </c>
      <c r="C26" s="3">
        <v>1185</v>
      </c>
      <c r="D26" s="3">
        <v>979</v>
      </c>
      <c r="E26" s="3">
        <v>990</v>
      </c>
      <c r="F26" s="5" t="s">
        <v>38</v>
      </c>
      <c r="G26" s="5">
        <v>998</v>
      </c>
      <c r="H26" s="3">
        <v>999</v>
      </c>
      <c r="I26" s="3">
        <v>1037</v>
      </c>
      <c r="J26" s="3">
        <v>986</v>
      </c>
      <c r="K26" s="3">
        <v>1185</v>
      </c>
      <c r="L26" s="3">
        <v>1022</v>
      </c>
      <c r="M26" s="3">
        <v>1185</v>
      </c>
      <c r="N26" s="3">
        <v>1100</v>
      </c>
      <c r="O26" s="3">
        <v>1062</v>
      </c>
      <c r="P26" s="3">
        <v>1037</v>
      </c>
      <c r="Q26" s="3">
        <v>995</v>
      </c>
      <c r="R26" s="3">
        <v>1104</v>
      </c>
      <c r="S26" s="3">
        <v>1037</v>
      </c>
      <c r="T26" s="13">
        <v>995</v>
      </c>
      <c r="U26" s="21">
        <f t="shared" si="4"/>
        <v>17</v>
      </c>
      <c r="V26" s="17">
        <f t="shared" si="1"/>
        <v>1185</v>
      </c>
      <c r="W26" s="18">
        <f t="shared" si="2"/>
        <v>979</v>
      </c>
      <c r="X26" s="29">
        <f t="shared" si="5"/>
        <v>0.21041879468845762</v>
      </c>
    </row>
    <row r="27" spans="1:24" ht="29.25" x14ac:dyDescent="0.25">
      <c r="A27" s="12" t="s">
        <v>26</v>
      </c>
      <c r="B27" s="7">
        <v>329</v>
      </c>
      <c r="C27" s="3">
        <v>323</v>
      </c>
      <c r="D27" s="3" t="s">
        <v>37</v>
      </c>
      <c r="E27" s="3">
        <v>362</v>
      </c>
      <c r="F27" s="5">
        <v>323</v>
      </c>
      <c r="G27" s="5">
        <v>362</v>
      </c>
      <c r="H27" s="3" t="s">
        <v>37</v>
      </c>
      <c r="I27" s="3">
        <v>365</v>
      </c>
      <c r="J27" s="3">
        <v>328</v>
      </c>
      <c r="K27" s="3">
        <v>318</v>
      </c>
      <c r="L27" s="3" t="s">
        <v>37</v>
      </c>
      <c r="M27" s="3">
        <v>323</v>
      </c>
      <c r="N27" s="3">
        <v>321</v>
      </c>
      <c r="O27" s="3">
        <v>278</v>
      </c>
      <c r="P27" s="3">
        <v>320</v>
      </c>
      <c r="Q27" s="3">
        <v>370</v>
      </c>
      <c r="R27" s="3">
        <v>329</v>
      </c>
      <c r="S27" s="3">
        <v>365</v>
      </c>
      <c r="T27" s="13" t="s">
        <v>37</v>
      </c>
      <c r="U27" s="21">
        <f t="shared" si="4"/>
        <v>15</v>
      </c>
      <c r="V27" s="17">
        <f t="shared" si="1"/>
        <v>370</v>
      </c>
      <c r="W27" s="18">
        <f t="shared" si="2"/>
        <v>278</v>
      </c>
      <c r="X27" s="29">
        <f t="shared" si="5"/>
        <v>0.33093525179856115</v>
      </c>
    </row>
    <row r="28" spans="1:24" ht="30" x14ac:dyDescent="0.25">
      <c r="A28" s="12" t="s">
        <v>49</v>
      </c>
      <c r="B28" s="7">
        <v>2908</v>
      </c>
      <c r="C28" s="3">
        <v>2846</v>
      </c>
      <c r="D28" s="3">
        <v>2454</v>
      </c>
      <c r="E28" s="3" t="s">
        <v>37</v>
      </c>
      <c r="F28" s="5" t="s">
        <v>38</v>
      </c>
      <c r="G28" s="5">
        <v>2817</v>
      </c>
      <c r="H28" s="3">
        <v>2490</v>
      </c>
      <c r="I28" s="3">
        <v>3170</v>
      </c>
      <c r="J28" s="3">
        <v>2944</v>
      </c>
      <c r="K28" s="3">
        <v>3089</v>
      </c>
      <c r="L28" s="3" t="s">
        <v>37</v>
      </c>
      <c r="M28" s="3">
        <v>2846</v>
      </c>
      <c r="N28" s="3">
        <v>2780</v>
      </c>
      <c r="O28" s="3">
        <v>2908</v>
      </c>
      <c r="P28" s="3">
        <v>2675</v>
      </c>
      <c r="Q28" s="3" t="s">
        <v>37</v>
      </c>
      <c r="R28" s="3">
        <v>2809</v>
      </c>
      <c r="S28" s="3">
        <v>3170</v>
      </c>
      <c r="T28" s="13" t="s">
        <v>37</v>
      </c>
      <c r="U28" s="21">
        <f t="shared" si="4"/>
        <v>14</v>
      </c>
      <c r="V28" s="17">
        <f t="shared" si="1"/>
        <v>3170</v>
      </c>
      <c r="W28" s="18">
        <f t="shared" si="2"/>
        <v>2454</v>
      </c>
      <c r="X28" s="29">
        <f t="shared" si="5"/>
        <v>0.29176854115729423</v>
      </c>
    </row>
    <row r="29" spans="1:24" ht="30" x14ac:dyDescent="0.25">
      <c r="A29" s="12" t="s">
        <v>76</v>
      </c>
      <c r="B29" s="7">
        <v>2907</v>
      </c>
      <c r="C29" s="3">
        <v>2846</v>
      </c>
      <c r="D29" s="3">
        <v>2454</v>
      </c>
      <c r="E29" s="3">
        <v>3130</v>
      </c>
      <c r="F29" s="5">
        <v>2846</v>
      </c>
      <c r="G29" s="5">
        <v>2817</v>
      </c>
      <c r="H29" s="3">
        <v>2487</v>
      </c>
      <c r="I29" s="3">
        <v>3170</v>
      </c>
      <c r="J29" s="3" t="s">
        <v>37</v>
      </c>
      <c r="K29" s="3">
        <v>3089</v>
      </c>
      <c r="L29" s="3">
        <v>2787</v>
      </c>
      <c r="M29" s="3">
        <v>2846</v>
      </c>
      <c r="N29" s="3">
        <v>2989</v>
      </c>
      <c r="O29" s="3">
        <v>2908</v>
      </c>
      <c r="P29" s="3">
        <v>3231</v>
      </c>
      <c r="Q29" s="3">
        <v>2995</v>
      </c>
      <c r="R29" s="3">
        <v>2809</v>
      </c>
      <c r="S29" s="3" t="s">
        <v>37</v>
      </c>
      <c r="T29" s="13" t="s">
        <v>37</v>
      </c>
      <c r="U29" s="21">
        <f t="shared" si="4"/>
        <v>16</v>
      </c>
      <c r="V29" s="17">
        <f t="shared" si="1"/>
        <v>3231</v>
      </c>
      <c r="W29" s="18">
        <f t="shared" si="2"/>
        <v>2454</v>
      </c>
      <c r="X29" s="29">
        <f t="shared" si="5"/>
        <v>0.31662591687041564</v>
      </c>
    </row>
    <row r="30" spans="1:24" ht="21" customHeight="1" x14ac:dyDescent="0.25">
      <c r="A30" s="12" t="s">
        <v>59</v>
      </c>
      <c r="B30" s="7">
        <v>4590</v>
      </c>
      <c r="C30" s="3">
        <v>5579</v>
      </c>
      <c r="D30" s="3">
        <v>4599</v>
      </c>
      <c r="E30" s="3">
        <v>4590</v>
      </c>
      <c r="F30" s="5">
        <v>5579</v>
      </c>
      <c r="G30" s="5">
        <v>4950</v>
      </c>
      <c r="H30" s="3">
        <v>5297</v>
      </c>
      <c r="I30" s="3">
        <v>4943</v>
      </c>
      <c r="J30" s="3">
        <v>4585</v>
      </c>
      <c r="K30" s="3">
        <v>4943</v>
      </c>
      <c r="L30" s="3">
        <v>4767</v>
      </c>
      <c r="M30" s="3">
        <v>5579</v>
      </c>
      <c r="N30" s="3">
        <v>4998</v>
      </c>
      <c r="O30" s="3">
        <v>5063</v>
      </c>
      <c r="P30" s="3">
        <v>4765</v>
      </c>
      <c r="Q30" s="3" t="s">
        <v>37</v>
      </c>
      <c r="R30" s="3">
        <v>4943</v>
      </c>
      <c r="S30" s="3">
        <v>4943</v>
      </c>
      <c r="T30" s="13">
        <v>3950</v>
      </c>
      <c r="U30" s="21">
        <f t="shared" si="4"/>
        <v>18</v>
      </c>
      <c r="V30" s="17">
        <f t="shared" si="1"/>
        <v>5579</v>
      </c>
      <c r="W30" s="18">
        <f t="shared" si="2"/>
        <v>3950</v>
      </c>
      <c r="X30" s="29">
        <f t="shared" si="5"/>
        <v>0.41240506329113924</v>
      </c>
    </row>
    <row r="31" spans="1:24" ht="21" customHeight="1" x14ac:dyDescent="0.25">
      <c r="A31" s="12" t="s">
        <v>60</v>
      </c>
      <c r="B31" s="7">
        <v>2709</v>
      </c>
      <c r="C31" s="3">
        <v>2854</v>
      </c>
      <c r="D31" s="3">
        <v>2528</v>
      </c>
      <c r="E31" s="3">
        <v>2836</v>
      </c>
      <c r="F31" s="5">
        <v>2854</v>
      </c>
      <c r="G31" s="5" t="s">
        <v>37</v>
      </c>
      <c r="H31" s="3">
        <v>2799</v>
      </c>
      <c r="I31" s="3">
        <v>2529</v>
      </c>
      <c r="J31" s="3">
        <v>2854</v>
      </c>
      <c r="K31" s="3">
        <v>2529</v>
      </c>
      <c r="L31" s="3">
        <v>2529</v>
      </c>
      <c r="M31" s="3">
        <v>2854</v>
      </c>
      <c r="N31" s="3">
        <v>2673</v>
      </c>
      <c r="O31" s="3">
        <v>2590</v>
      </c>
      <c r="P31" s="3">
        <v>2599</v>
      </c>
      <c r="Q31" s="3" t="s">
        <v>37</v>
      </c>
      <c r="R31" s="3">
        <v>2890</v>
      </c>
      <c r="S31" s="3">
        <v>2060</v>
      </c>
      <c r="T31" s="13">
        <v>2890</v>
      </c>
      <c r="U31" s="21">
        <f t="shared" si="4"/>
        <v>17</v>
      </c>
      <c r="V31" s="17">
        <f t="shared" si="1"/>
        <v>2890</v>
      </c>
      <c r="W31" s="18">
        <f t="shared" si="2"/>
        <v>2060</v>
      </c>
      <c r="X31" s="29">
        <f t="shared" si="5"/>
        <v>0.40291262135922329</v>
      </c>
    </row>
    <row r="32" spans="1:24" ht="21" customHeight="1" x14ac:dyDescent="0.25">
      <c r="A32" s="12" t="s">
        <v>61</v>
      </c>
      <c r="B32" s="7" t="s">
        <v>37</v>
      </c>
      <c r="C32" s="3">
        <v>3856</v>
      </c>
      <c r="D32" s="3">
        <v>3417</v>
      </c>
      <c r="E32" s="3">
        <v>3832</v>
      </c>
      <c r="F32" s="5">
        <v>3856</v>
      </c>
      <c r="G32" s="5">
        <v>3661</v>
      </c>
      <c r="H32" s="3" t="s">
        <v>37</v>
      </c>
      <c r="I32" s="3">
        <v>3417</v>
      </c>
      <c r="J32" s="3">
        <v>3515</v>
      </c>
      <c r="K32" s="3" t="s">
        <v>38</v>
      </c>
      <c r="L32" s="3" t="s">
        <v>37</v>
      </c>
      <c r="M32" s="3">
        <v>3856</v>
      </c>
      <c r="N32" s="3">
        <v>3515</v>
      </c>
      <c r="O32" s="3" t="s">
        <v>37</v>
      </c>
      <c r="P32" s="3">
        <v>3900</v>
      </c>
      <c r="Q32" s="3" t="s">
        <v>37</v>
      </c>
      <c r="R32" s="3">
        <v>3661</v>
      </c>
      <c r="S32" s="3">
        <v>3417</v>
      </c>
      <c r="T32" s="13" t="s">
        <v>37</v>
      </c>
      <c r="U32" s="21">
        <f t="shared" si="4"/>
        <v>12</v>
      </c>
      <c r="V32" s="17">
        <f t="shared" si="1"/>
        <v>3900</v>
      </c>
      <c r="W32" s="18">
        <f t="shared" si="2"/>
        <v>3417</v>
      </c>
      <c r="X32" s="29">
        <f t="shared" si="5"/>
        <v>0.14135206321334504</v>
      </c>
    </row>
    <row r="33" spans="1:24" ht="21" customHeight="1" x14ac:dyDescent="0.25">
      <c r="A33" s="12" t="s">
        <v>45</v>
      </c>
      <c r="B33" s="7">
        <v>4075</v>
      </c>
      <c r="C33" s="3">
        <v>4105</v>
      </c>
      <c r="D33" s="3" t="s">
        <v>37</v>
      </c>
      <c r="E33" s="3">
        <v>3595</v>
      </c>
      <c r="F33" s="5">
        <v>4105</v>
      </c>
      <c r="G33" s="5">
        <v>3685</v>
      </c>
      <c r="H33" s="3">
        <v>4589</v>
      </c>
      <c r="I33" s="3" t="s">
        <v>37</v>
      </c>
      <c r="J33" s="3">
        <v>4075</v>
      </c>
      <c r="K33" s="3">
        <v>3648</v>
      </c>
      <c r="L33" s="3" t="s">
        <v>37</v>
      </c>
      <c r="M33" s="3">
        <v>4105</v>
      </c>
      <c r="N33" s="3">
        <v>3955</v>
      </c>
      <c r="O33" s="3">
        <v>3437</v>
      </c>
      <c r="P33" s="3">
        <v>3950</v>
      </c>
      <c r="Q33" s="3" t="s">
        <v>37</v>
      </c>
      <c r="R33" s="3">
        <v>4075</v>
      </c>
      <c r="S33" s="3">
        <v>4194</v>
      </c>
      <c r="T33" s="13">
        <v>3540</v>
      </c>
      <c r="U33" s="21">
        <f t="shared" si="4"/>
        <v>15</v>
      </c>
      <c r="V33" s="17">
        <f t="shared" si="1"/>
        <v>4589</v>
      </c>
      <c r="W33" s="18">
        <f t="shared" si="2"/>
        <v>3437</v>
      </c>
      <c r="X33" s="29">
        <f t="shared" si="5"/>
        <v>0.33517602560372417</v>
      </c>
    </row>
    <row r="34" spans="1:24" ht="43.5" x14ac:dyDescent="0.25">
      <c r="A34" s="12" t="s">
        <v>36</v>
      </c>
      <c r="B34" s="7">
        <v>4476</v>
      </c>
      <c r="C34" s="3">
        <v>4476</v>
      </c>
      <c r="D34" s="3">
        <v>3889</v>
      </c>
      <c r="E34" s="3">
        <v>4178</v>
      </c>
      <c r="F34" s="5">
        <v>4476</v>
      </c>
      <c r="G34" s="5">
        <v>4445</v>
      </c>
      <c r="H34" s="3">
        <v>4769</v>
      </c>
      <c r="I34" s="3">
        <v>4445</v>
      </c>
      <c r="J34" s="3">
        <v>4297</v>
      </c>
      <c r="K34" s="3">
        <v>4476</v>
      </c>
      <c r="L34" s="3">
        <v>4286</v>
      </c>
      <c r="M34" s="3">
        <v>4476</v>
      </c>
      <c r="N34" s="3">
        <v>4775</v>
      </c>
      <c r="O34" s="3">
        <v>4553</v>
      </c>
      <c r="P34" s="3">
        <v>4745</v>
      </c>
      <c r="Q34" s="3">
        <v>4750</v>
      </c>
      <c r="R34" s="3">
        <v>4178</v>
      </c>
      <c r="S34" s="3">
        <v>4445</v>
      </c>
      <c r="T34" s="13">
        <v>3760</v>
      </c>
      <c r="U34" s="21">
        <f t="shared" si="4"/>
        <v>19</v>
      </c>
      <c r="V34" s="17">
        <f t="shared" si="1"/>
        <v>4775</v>
      </c>
      <c r="W34" s="18">
        <f t="shared" si="2"/>
        <v>3760</v>
      </c>
      <c r="X34" s="29">
        <f t="shared" si="5"/>
        <v>0.26994680851063829</v>
      </c>
    </row>
    <row r="35" spans="1:24" ht="29.25" x14ac:dyDescent="0.25">
      <c r="A35" s="12" t="s">
        <v>6</v>
      </c>
      <c r="B35" s="7">
        <v>2679</v>
      </c>
      <c r="C35" s="3">
        <v>2586</v>
      </c>
      <c r="D35" s="3" t="s">
        <v>37</v>
      </c>
      <c r="E35" s="3" t="s">
        <v>37</v>
      </c>
      <c r="F35" s="5">
        <v>2586</v>
      </c>
      <c r="G35" s="5">
        <v>2791</v>
      </c>
      <c r="H35" s="3">
        <v>2512</v>
      </c>
      <c r="I35" s="3">
        <v>2605</v>
      </c>
      <c r="J35" s="3">
        <v>2266</v>
      </c>
      <c r="K35" s="3">
        <v>2828</v>
      </c>
      <c r="L35" s="3" t="s">
        <v>37</v>
      </c>
      <c r="M35" s="3">
        <v>2586</v>
      </c>
      <c r="N35" s="3">
        <v>2679</v>
      </c>
      <c r="O35" s="3">
        <v>2401</v>
      </c>
      <c r="P35" s="3">
        <v>2695</v>
      </c>
      <c r="Q35" s="3">
        <v>2695</v>
      </c>
      <c r="R35" s="3">
        <v>2847</v>
      </c>
      <c r="S35" s="3" t="s">
        <v>37</v>
      </c>
      <c r="T35" s="13">
        <v>2560</v>
      </c>
      <c r="U35" s="21">
        <f t="shared" si="4"/>
        <v>15</v>
      </c>
      <c r="V35" s="17">
        <f t="shared" si="1"/>
        <v>2847</v>
      </c>
      <c r="W35" s="18">
        <f t="shared" si="2"/>
        <v>2266</v>
      </c>
      <c r="X35" s="29">
        <f t="shared" si="5"/>
        <v>0.25639894086496029</v>
      </c>
    </row>
    <row r="36" spans="1:24" ht="29.25" x14ac:dyDescent="0.25">
      <c r="A36" s="12" t="s">
        <v>7</v>
      </c>
      <c r="B36" s="7">
        <v>1310</v>
      </c>
      <c r="C36" s="3" t="s">
        <v>37</v>
      </c>
      <c r="D36" s="3">
        <v>961</v>
      </c>
      <c r="E36" s="3" t="s">
        <v>37</v>
      </c>
      <c r="F36" s="5" t="s">
        <v>37</v>
      </c>
      <c r="G36" s="5">
        <v>1364</v>
      </c>
      <c r="H36" s="3">
        <v>1255</v>
      </c>
      <c r="I36" s="3">
        <v>1275</v>
      </c>
      <c r="J36" s="3">
        <v>1143</v>
      </c>
      <c r="K36" s="3" t="s">
        <v>37</v>
      </c>
      <c r="L36" s="3" t="s">
        <v>37</v>
      </c>
      <c r="M36" s="3">
        <v>1265</v>
      </c>
      <c r="N36" s="3" t="s">
        <v>37</v>
      </c>
      <c r="O36" s="3">
        <v>1174</v>
      </c>
      <c r="P36" s="3">
        <v>1280</v>
      </c>
      <c r="Q36" s="3" t="s">
        <v>37</v>
      </c>
      <c r="R36" s="3">
        <v>1202</v>
      </c>
      <c r="S36" s="3" t="s">
        <v>37</v>
      </c>
      <c r="T36" s="13">
        <v>1252</v>
      </c>
      <c r="U36" s="21">
        <f t="shared" si="4"/>
        <v>11</v>
      </c>
      <c r="V36" s="17">
        <f t="shared" si="1"/>
        <v>1364</v>
      </c>
      <c r="W36" s="18">
        <f t="shared" si="2"/>
        <v>961</v>
      </c>
      <c r="X36" s="29">
        <f t="shared" si="5"/>
        <v>0.41935483870967744</v>
      </c>
    </row>
    <row r="37" spans="1:24" ht="23.25" customHeight="1" x14ac:dyDescent="0.25">
      <c r="A37" s="12" t="s">
        <v>9</v>
      </c>
      <c r="B37" s="7">
        <v>2891</v>
      </c>
      <c r="C37" s="3">
        <v>2753</v>
      </c>
      <c r="D37" s="3" t="s">
        <v>37</v>
      </c>
      <c r="E37" s="3" t="s">
        <v>37</v>
      </c>
      <c r="F37" s="5">
        <v>2753</v>
      </c>
      <c r="G37" s="5">
        <v>3011</v>
      </c>
      <c r="H37" s="3">
        <v>2536</v>
      </c>
      <c r="I37" s="3">
        <v>3010</v>
      </c>
      <c r="J37" s="3">
        <v>2150</v>
      </c>
      <c r="K37" s="3">
        <v>2711</v>
      </c>
      <c r="L37" s="3" t="s">
        <v>37</v>
      </c>
      <c r="M37" s="3">
        <v>2753</v>
      </c>
      <c r="N37" s="3" t="s">
        <v>37</v>
      </c>
      <c r="O37" s="3">
        <v>2776</v>
      </c>
      <c r="P37" s="3" t="s">
        <v>37</v>
      </c>
      <c r="Q37" s="3">
        <v>2990</v>
      </c>
      <c r="R37" s="3">
        <v>2892</v>
      </c>
      <c r="S37" s="3">
        <v>3010</v>
      </c>
      <c r="T37" s="13" t="s">
        <v>37</v>
      </c>
      <c r="U37" s="21">
        <f t="shared" si="4"/>
        <v>13</v>
      </c>
      <c r="V37" s="17">
        <f t="shared" si="1"/>
        <v>3011</v>
      </c>
      <c r="W37" s="18">
        <f t="shared" si="2"/>
        <v>2150</v>
      </c>
      <c r="X37" s="29">
        <f t="shared" si="5"/>
        <v>0.40046511627906978</v>
      </c>
    </row>
    <row r="38" spans="1:24" ht="19.5" customHeight="1" x14ac:dyDescent="0.25">
      <c r="A38" s="12" t="s">
        <v>33</v>
      </c>
      <c r="B38" s="7">
        <v>5466</v>
      </c>
      <c r="C38" s="3">
        <v>5655</v>
      </c>
      <c r="D38" s="3">
        <v>5282</v>
      </c>
      <c r="E38" s="3">
        <v>5277</v>
      </c>
      <c r="F38" s="5">
        <v>5655</v>
      </c>
      <c r="G38" s="5" t="s">
        <v>37</v>
      </c>
      <c r="H38" s="3">
        <v>5390</v>
      </c>
      <c r="I38" s="3">
        <v>4490</v>
      </c>
      <c r="J38" s="3">
        <v>5989</v>
      </c>
      <c r="K38" s="3">
        <v>5654</v>
      </c>
      <c r="L38" s="3" t="s">
        <v>37</v>
      </c>
      <c r="M38" s="3">
        <v>5655</v>
      </c>
      <c r="N38" s="3">
        <v>5956</v>
      </c>
      <c r="O38" s="3">
        <v>5406</v>
      </c>
      <c r="P38" s="3">
        <v>5990</v>
      </c>
      <c r="Q38" s="3">
        <v>5250</v>
      </c>
      <c r="R38" s="3">
        <v>4618</v>
      </c>
      <c r="S38" s="3">
        <v>4490</v>
      </c>
      <c r="T38" s="13">
        <v>4750</v>
      </c>
      <c r="U38" s="21">
        <f t="shared" si="4"/>
        <v>17</v>
      </c>
      <c r="V38" s="17">
        <f t="shared" si="1"/>
        <v>5990</v>
      </c>
      <c r="W38" s="18">
        <f t="shared" si="2"/>
        <v>4490</v>
      </c>
      <c r="X38" s="29">
        <f t="shared" si="5"/>
        <v>0.33407572383073497</v>
      </c>
    </row>
    <row r="39" spans="1:24" ht="29.25" x14ac:dyDescent="0.25">
      <c r="A39" s="12" t="s">
        <v>8</v>
      </c>
      <c r="B39" s="7">
        <v>1135</v>
      </c>
      <c r="C39" s="3">
        <v>1015</v>
      </c>
      <c r="D39" s="3">
        <v>1039</v>
      </c>
      <c r="E39" s="3">
        <v>1164</v>
      </c>
      <c r="F39" s="5">
        <v>1015</v>
      </c>
      <c r="G39" s="5">
        <v>1038</v>
      </c>
      <c r="H39" s="3">
        <v>1179</v>
      </c>
      <c r="I39" s="3">
        <v>1040</v>
      </c>
      <c r="J39" s="3">
        <v>1009</v>
      </c>
      <c r="K39" s="3" t="s">
        <v>37</v>
      </c>
      <c r="L39" s="3">
        <v>1038</v>
      </c>
      <c r="M39" s="3">
        <v>1015</v>
      </c>
      <c r="N39" s="3">
        <v>994</v>
      </c>
      <c r="O39" s="3">
        <v>1663</v>
      </c>
      <c r="P39" s="3" t="s">
        <v>37</v>
      </c>
      <c r="Q39" s="3">
        <v>1245</v>
      </c>
      <c r="R39" s="3">
        <v>1149</v>
      </c>
      <c r="S39" s="3">
        <v>1040</v>
      </c>
      <c r="T39" s="13">
        <v>1112</v>
      </c>
      <c r="U39" s="21">
        <f t="shared" si="4"/>
        <v>17</v>
      </c>
      <c r="V39" s="17">
        <f t="shared" si="1"/>
        <v>1663</v>
      </c>
      <c r="W39" s="18">
        <f t="shared" si="2"/>
        <v>994</v>
      </c>
      <c r="X39" s="29">
        <f t="shared" si="5"/>
        <v>0.67303822937625757</v>
      </c>
    </row>
    <row r="40" spans="1:24" ht="21" customHeight="1" x14ac:dyDescent="0.25">
      <c r="A40" s="12" t="s">
        <v>58</v>
      </c>
      <c r="B40" s="7">
        <v>1143</v>
      </c>
      <c r="C40" s="3" t="s">
        <v>37</v>
      </c>
      <c r="D40" s="3">
        <v>999</v>
      </c>
      <c r="E40" s="3">
        <v>1007</v>
      </c>
      <c r="F40" s="5" t="s">
        <v>37</v>
      </c>
      <c r="G40" s="5">
        <v>1069</v>
      </c>
      <c r="H40" s="3">
        <v>1139</v>
      </c>
      <c r="I40" s="3">
        <v>1000</v>
      </c>
      <c r="J40" s="3">
        <v>999</v>
      </c>
      <c r="K40" s="3" t="s">
        <v>37</v>
      </c>
      <c r="L40" s="3">
        <v>997</v>
      </c>
      <c r="M40" s="3">
        <v>976</v>
      </c>
      <c r="N40" s="3">
        <v>994</v>
      </c>
      <c r="O40" s="3">
        <v>1022</v>
      </c>
      <c r="P40" s="3" t="s">
        <v>37</v>
      </c>
      <c r="Q40" s="3">
        <v>1195</v>
      </c>
      <c r="R40" s="3">
        <v>1026</v>
      </c>
      <c r="S40" s="3">
        <v>1000</v>
      </c>
      <c r="T40" s="13">
        <v>1069</v>
      </c>
      <c r="U40" s="21">
        <f t="shared" si="4"/>
        <v>15</v>
      </c>
      <c r="V40" s="17">
        <f t="shared" si="1"/>
        <v>1195</v>
      </c>
      <c r="W40" s="18">
        <f t="shared" si="2"/>
        <v>976</v>
      </c>
      <c r="X40" s="29">
        <f t="shared" si="5"/>
        <v>0.22438524590163936</v>
      </c>
    </row>
    <row r="41" spans="1:24" ht="29.25" x14ac:dyDescent="0.25">
      <c r="A41" s="12" t="s">
        <v>10</v>
      </c>
      <c r="B41" s="7">
        <v>1334</v>
      </c>
      <c r="C41" s="3">
        <v>1344</v>
      </c>
      <c r="D41" s="3">
        <v>1259</v>
      </c>
      <c r="E41" s="3">
        <v>1310</v>
      </c>
      <c r="F41" s="5" t="s">
        <v>38</v>
      </c>
      <c r="G41" s="5">
        <v>1297</v>
      </c>
      <c r="H41" s="3" t="s">
        <v>37</v>
      </c>
      <c r="I41" s="3" t="s">
        <v>37</v>
      </c>
      <c r="J41" s="3">
        <v>1147</v>
      </c>
      <c r="K41" s="3">
        <v>1418</v>
      </c>
      <c r="L41" s="3">
        <v>1297</v>
      </c>
      <c r="M41" s="3">
        <v>1344</v>
      </c>
      <c r="N41" s="3">
        <v>1334</v>
      </c>
      <c r="O41" s="3">
        <v>1329</v>
      </c>
      <c r="P41" s="3">
        <v>1335</v>
      </c>
      <c r="Q41" s="3">
        <v>1560</v>
      </c>
      <c r="R41" s="3">
        <v>1334</v>
      </c>
      <c r="S41" s="3">
        <v>1232</v>
      </c>
      <c r="T41" s="13" t="s">
        <v>37</v>
      </c>
      <c r="U41" s="21">
        <f t="shared" si="4"/>
        <v>15</v>
      </c>
      <c r="V41" s="17">
        <f t="shared" si="1"/>
        <v>1560</v>
      </c>
      <c r="W41" s="18">
        <f t="shared" si="2"/>
        <v>1147</v>
      </c>
      <c r="X41" s="29">
        <f t="shared" si="5"/>
        <v>0.36006974716652135</v>
      </c>
    </row>
    <row r="42" spans="1:24" ht="29.25" x14ac:dyDescent="0.25">
      <c r="A42" s="12" t="s">
        <v>62</v>
      </c>
      <c r="B42" s="3">
        <v>1989</v>
      </c>
      <c r="C42" s="3">
        <v>1991</v>
      </c>
      <c r="D42" s="3">
        <v>1893</v>
      </c>
      <c r="E42" s="3">
        <v>2100</v>
      </c>
      <c r="F42" s="5">
        <v>1991</v>
      </c>
      <c r="G42" s="5" t="s">
        <v>37</v>
      </c>
      <c r="H42" s="3">
        <v>1921</v>
      </c>
      <c r="I42" s="3">
        <v>1977</v>
      </c>
      <c r="J42" s="3">
        <v>1961</v>
      </c>
      <c r="K42" s="3">
        <v>1999</v>
      </c>
      <c r="L42" s="3">
        <v>1977</v>
      </c>
      <c r="M42" s="3">
        <v>1991</v>
      </c>
      <c r="N42" s="3" t="s">
        <v>37</v>
      </c>
      <c r="O42" s="3">
        <v>1823</v>
      </c>
      <c r="P42" s="3">
        <v>2465</v>
      </c>
      <c r="Q42" s="3" t="s">
        <v>37</v>
      </c>
      <c r="R42" s="3">
        <v>2034</v>
      </c>
      <c r="S42" s="3">
        <v>1977</v>
      </c>
      <c r="T42" s="13">
        <v>1670</v>
      </c>
      <c r="U42" s="7">
        <f t="shared" si="4"/>
        <v>16</v>
      </c>
      <c r="V42" s="17">
        <f t="shared" si="1"/>
        <v>2465</v>
      </c>
      <c r="W42" s="18">
        <f t="shared" si="2"/>
        <v>1670</v>
      </c>
      <c r="X42" s="22">
        <f t="shared" si="5"/>
        <v>0.47604790419161674</v>
      </c>
    </row>
    <row r="43" spans="1:24" ht="29.25" x14ac:dyDescent="0.25">
      <c r="A43" s="12" t="s">
        <v>64</v>
      </c>
      <c r="B43" s="3">
        <v>1910</v>
      </c>
      <c r="C43" s="3">
        <v>1870</v>
      </c>
      <c r="D43" s="3">
        <v>1779</v>
      </c>
      <c r="E43" s="3">
        <v>1800</v>
      </c>
      <c r="F43" s="5">
        <v>1870</v>
      </c>
      <c r="G43" s="5">
        <v>1990</v>
      </c>
      <c r="H43" s="3">
        <v>1923</v>
      </c>
      <c r="I43" s="3" t="s">
        <v>37</v>
      </c>
      <c r="J43" s="3">
        <v>1842</v>
      </c>
      <c r="K43" s="3">
        <v>2123</v>
      </c>
      <c r="L43" s="3" t="s">
        <v>37</v>
      </c>
      <c r="M43" s="3">
        <v>1870</v>
      </c>
      <c r="N43" s="3" t="s">
        <v>37</v>
      </c>
      <c r="O43" s="3">
        <v>1712</v>
      </c>
      <c r="P43" s="3">
        <v>1990</v>
      </c>
      <c r="Q43" s="3" t="s">
        <v>37</v>
      </c>
      <c r="R43" s="3">
        <v>1831</v>
      </c>
      <c r="S43" s="3">
        <v>1858</v>
      </c>
      <c r="T43" s="13">
        <v>1750</v>
      </c>
      <c r="U43" s="7">
        <f t="shared" si="4"/>
        <v>15</v>
      </c>
      <c r="V43" s="17">
        <f t="shared" si="1"/>
        <v>2123</v>
      </c>
      <c r="W43" s="18">
        <f t="shared" si="2"/>
        <v>1712</v>
      </c>
      <c r="X43" s="22">
        <f t="shared" si="5"/>
        <v>0.24007009345794392</v>
      </c>
    </row>
    <row r="44" spans="1:24" ht="26.25" customHeight="1" x14ac:dyDescent="0.25">
      <c r="A44" s="12" t="s">
        <v>63</v>
      </c>
      <c r="B44" s="3">
        <v>2588</v>
      </c>
      <c r="C44" s="3">
        <v>2686</v>
      </c>
      <c r="D44" s="3">
        <v>2408</v>
      </c>
      <c r="E44" s="3">
        <v>2228</v>
      </c>
      <c r="F44" s="5">
        <v>2557</v>
      </c>
      <c r="G44" s="5">
        <v>2666</v>
      </c>
      <c r="H44" s="3">
        <v>2499</v>
      </c>
      <c r="I44" s="3">
        <v>2665</v>
      </c>
      <c r="J44" s="3">
        <v>1990</v>
      </c>
      <c r="K44" s="3">
        <v>2714</v>
      </c>
      <c r="L44" s="3">
        <v>2571</v>
      </c>
      <c r="M44" s="3">
        <v>2686</v>
      </c>
      <c r="N44" s="3">
        <v>2295</v>
      </c>
      <c r="O44" s="3">
        <v>2458</v>
      </c>
      <c r="P44" s="3">
        <v>2543</v>
      </c>
      <c r="Q44" s="3">
        <v>2850</v>
      </c>
      <c r="R44" s="3">
        <v>2400</v>
      </c>
      <c r="S44" s="3">
        <v>2665</v>
      </c>
      <c r="T44" s="13">
        <v>2150</v>
      </c>
      <c r="U44" s="7">
        <f t="shared" si="4"/>
        <v>19</v>
      </c>
      <c r="V44" s="17">
        <f t="shared" si="1"/>
        <v>2850</v>
      </c>
      <c r="W44" s="18">
        <f t="shared" si="2"/>
        <v>1990</v>
      </c>
      <c r="X44" s="22">
        <f t="shared" si="5"/>
        <v>0.43216080402010049</v>
      </c>
    </row>
    <row r="45" spans="1:24" ht="29.25" x14ac:dyDescent="0.25">
      <c r="A45" s="12" t="s">
        <v>65</v>
      </c>
      <c r="B45" s="3">
        <v>1184</v>
      </c>
      <c r="C45" s="3">
        <v>1143</v>
      </c>
      <c r="D45" s="3">
        <v>868</v>
      </c>
      <c r="E45" s="3" t="s">
        <v>37</v>
      </c>
      <c r="F45" s="5">
        <v>1140</v>
      </c>
      <c r="G45" s="5" t="s">
        <v>37</v>
      </c>
      <c r="H45" s="3">
        <v>1134</v>
      </c>
      <c r="I45" s="3" t="s">
        <v>37</v>
      </c>
      <c r="J45" s="3">
        <v>1146</v>
      </c>
      <c r="K45" s="3">
        <v>1171</v>
      </c>
      <c r="L45" s="3" t="s">
        <v>37</v>
      </c>
      <c r="M45" s="3">
        <v>1143</v>
      </c>
      <c r="N45" s="3">
        <v>1183</v>
      </c>
      <c r="O45" s="3" t="s">
        <v>37</v>
      </c>
      <c r="P45" s="3" t="s">
        <v>37</v>
      </c>
      <c r="Q45" s="3">
        <v>1380</v>
      </c>
      <c r="R45" s="3">
        <v>1257</v>
      </c>
      <c r="S45" s="3" t="s">
        <v>37</v>
      </c>
      <c r="T45" s="13">
        <v>1540</v>
      </c>
      <c r="U45" s="7">
        <f t="shared" si="4"/>
        <v>12</v>
      </c>
      <c r="V45" s="17">
        <f t="shared" si="1"/>
        <v>1540</v>
      </c>
      <c r="W45" s="18">
        <f t="shared" si="2"/>
        <v>868</v>
      </c>
      <c r="X45" s="22">
        <f t="shared" si="5"/>
        <v>0.77419354838709675</v>
      </c>
    </row>
    <row r="46" spans="1:24" ht="23.25" customHeight="1" x14ac:dyDescent="0.25">
      <c r="A46" s="12" t="s">
        <v>66</v>
      </c>
      <c r="B46" s="3">
        <v>4375</v>
      </c>
      <c r="C46" s="3">
        <v>4345</v>
      </c>
      <c r="D46" s="3">
        <v>3850</v>
      </c>
      <c r="E46" s="3">
        <v>3360</v>
      </c>
      <c r="F46" s="5">
        <v>4345</v>
      </c>
      <c r="G46" s="5">
        <v>4125</v>
      </c>
      <c r="H46" s="3">
        <v>3988</v>
      </c>
      <c r="I46" s="3">
        <v>3850</v>
      </c>
      <c r="J46" s="3">
        <v>3447</v>
      </c>
      <c r="K46" s="3">
        <v>4125</v>
      </c>
      <c r="L46" s="3">
        <v>3712</v>
      </c>
      <c r="M46" s="3" t="s">
        <v>37</v>
      </c>
      <c r="N46" s="3">
        <v>3880</v>
      </c>
      <c r="O46" s="3">
        <v>3707</v>
      </c>
      <c r="P46" s="3">
        <v>4135</v>
      </c>
      <c r="Q46" s="3">
        <v>3995</v>
      </c>
      <c r="R46" s="3">
        <v>3388</v>
      </c>
      <c r="S46" s="3">
        <v>3850</v>
      </c>
      <c r="T46" s="13">
        <v>3250</v>
      </c>
      <c r="U46" s="7">
        <f t="shared" si="4"/>
        <v>18</v>
      </c>
      <c r="V46" s="17">
        <f t="shared" si="1"/>
        <v>4375</v>
      </c>
      <c r="W46" s="18">
        <f t="shared" si="2"/>
        <v>3250</v>
      </c>
      <c r="X46" s="22">
        <f t="shared" si="5"/>
        <v>0.34615384615384615</v>
      </c>
    </row>
    <row r="47" spans="1:24" ht="23.25" customHeight="1" x14ac:dyDescent="0.25">
      <c r="A47" s="12" t="s">
        <v>34</v>
      </c>
      <c r="B47" s="3" t="s">
        <v>37</v>
      </c>
      <c r="C47" s="3">
        <v>3998</v>
      </c>
      <c r="D47" s="3">
        <v>3388</v>
      </c>
      <c r="E47" s="3" t="s">
        <v>37</v>
      </c>
      <c r="F47" s="5" t="s">
        <v>37</v>
      </c>
      <c r="G47" s="5" t="s">
        <v>37</v>
      </c>
      <c r="H47" s="3" t="s">
        <v>37</v>
      </c>
      <c r="I47" s="3">
        <v>3575</v>
      </c>
      <c r="J47" s="3">
        <v>3553</v>
      </c>
      <c r="K47" s="3">
        <v>3815</v>
      </c>
      <c r="L47" s="3" t="s">
        <v>37</v>
      </c>
      <c r="M47" s="3">
        <v>3998</v>
      </c>
      <c r="N47" s="3">
        <v>3529</v>
      </c>
      <c r="O47" s="3">
        <v>4086</v>
      </c>
      <c r="P47" s="3">
        <v>3550</v>
      </c>
      <c r="Q47" s="3">
        <v>3790</v>
      </c>
      <c r="R47" s="3">
        <v>3831</v>
      </c>
      <c r="S47" s="3" t="s">
        <v>37</v>
      </c>
      <c r="T47" s="13">
        <v>3338</v>
      </c>
      <c r="U47" s="7">
        <f t="shared" si="4"/>
        <v>12</v>
      </c>
      <c r="V47" s="17">
        <f t="shared" si="1"/>
        <v>4086</v>
      </c>
      <c r="W47" s="18">
        <f t="shared" si="2"/>
        <v>3338</v>
      </c>
      <c r="X47" s="22">
        <f t="shared" si="5"/>
        <v>0.22408627920910726</v>
      </c>
    </row>
    <row r="48" spans="1:24" ht="29.25" x14ac:dyDescent="0.25">
      <c r="A48" s="12" t="s">
        <v>51</v>
      </c>
      <c r="B48" s="3">
        <v>1948</v>
      </c>
      <c r="C48" s="3">
        <v>1972</v>
      </c>
      <c r="D48" s="3" t="s">
        <v>37</v>
      </c>
      <c r="E48" s="3" t="s">
        <v>37</v>
      </c>
      <c r="F48" s="5" t="s">
        <v>37</v>
      </c>
      <c r="G48" s="5" t="s">
        <v>37</v>
      </c>
      <c r="H48" s="3" t="s">
        <v>37</v>
      </c>
      <c r="I48" s="3">
        <v>2410</v>
      </c>
      <c r="J48" s="3">
        <v>1829</v>
      </c>
      <c r="K48" s="3">
        <v>2069</v>
      </c>
      <c r="L48" s="3">
        <v>1802</v>
      </c>
      <c r="M48" s="3">
        <v>1874</v>
      </c>
      <c r="N48" s="3" t="s">
        <v>38</v>
      </c>
      <c r="O48" s="3">
        <v>1947</v>
      </c>
      <c r="P48" s="3">
        <v>1998</v>
      </c>
      <c r="Q48" s="3">
        <v>1940</v>
      </c>
      <c r="R48" s="3" t="s">
        <v>37</v>
      </c>
      <c r="S48" s="3">
        <v>2410</v>
      </c>
      <c r="T48" s="13" t="s">
        <v>37</v>
      </c>
      <c r="U48" s="7">
        <f t="shared" si="4"/>
        <v>11</v>
      </c>
      <c r="V48" s="17">
        <f t="shared" si="1"/>
        <v>2410</v>
      </c>
      <c r="W48" s="18">
        <f t="shared" si="2"/>
        <v>1802</v>
      </c>
      <c r="X48" s="22">
        <f t="shared" si="5"/>
        <v>0.33740288568257493</v>
      </c>
    </row>
    <row r="49" spans="1:24" ht="21.75" customHeight="1" x14ac:dyDescent="0.25">
      <c r="A49" s="12" t="s">
        <v>30</v>
      </c>
      <c r="B49" s="3">
        <v>1953</v>
      </c>
      <c r="C49" s="3" t="s">
        <v>37</v>
      </c>
      <c r="D49" s="3">
        <v>2019</v>
      </c>
      <c r="E49" s="3">
        <v>2038</v>
      </c>
      <c r="F49" s="5" t="s">
        <v>37</v>
      </c>
      <c r="G49" s="5" t="s">
        <v>37</v>
      </c>
      <c r="H49" s="3">
        <v>2039</v>
      </c>
      <c r="I49" s="3">
        <v>2207</v>
      </c>
      <c r="J49" s="3">
        <v>1995</v>
      </c>
      <c r="K49" s="3" t="s">
        <v>37</v>
      </c>
      <c r="L49" s="3">
        <v>2466</v>
      </c>
      <c r="M49" s="3">
        <v>2095</v>
      </c>
      <c r="N49" s="3" t="s">
        <v>37</v>
      </c>
      <c r="O49" s="3">
        <v>1673</v>
      </c>
      <c r="P49" s="3" t="s">
        <v>37</v>
      </c>
      <c r="Q49" s="3" t="s">
        <v>37</v>
      </c>
      <c r="R49" s="3">
        <v>1983</v>
      </c>
      <c r="S49" s="3">
        <v>2207</v>
      </c>
      <c r="T49" s="13">
        <v>1829</v>
      </c>
      <c r="U49" s="7">
        <f t="shared" si="4"/>
        <v>12</v>
      </c>
      <c r="V49" s="17">
        <f t="shared" si="1"/>
        <v>2466</v>
      </c>
      <c r="W49" s="18">
        <f t="shared" si="2"/>
        <v>1673</v>
      </c>
      <c r="X49" s="22">
        <f t="shared" si="5"/>
        <v>0.47399880454273757</v>
      </c>
    </row>
    <row r="50" spans="1:24" ht="29.25" x14ac:dyDescent="0.25">
      <c r="A50" s="12" t="s">
        <v>44</v>
      </c>
      <c r="B50" s="3" t="s">
        <v>37</v>
      </c>
      <c r="C50" s="3" t="s">
        <v>37</v>
      </c>
      <c r="D50" s="3">
        <v>3329</v>
      </c>
      <c r="E50" s="3">
        <v>3367</v>
      </c>
      <c r="F50" s="5">
        <v>3460</v>
      </c>
      <c r="G50" s="5">
        <v>3005</v>
      </c>
      <c r="H50" s="3">
        <v>3369</v>
      </c>
      <c r="I50" s="3">
        <v>3645</v>
      </c>
      <c r="J50" s="3">
        <v>3039</v>
      </c>
      <c r="K50" s="3">
        <v>3084</v>
      </c>
      <c r="L50" s="3" t="s">
        <v>37</v>
      </c>
      <c r="M50" s="3" t="s">
        <v>37</v>
      </c>
      <c r="N50" s="3" t="s">
        <v>37</v>
      </c>
      <c r="O50" s="3" t="s">
        <v>37</v>
      </c>
      <c r="P50" s="3">
        <v>3120</v>
      </c>
      <c r="Q50" s="3" t="s">
        <v>37</v>
      </c>
      <c r="R50" s="3">
        <v>3276</v>
      </c>
      <c r="S50" s="3">
        <v>3645</v>
      </c>
      <c r="T50" s="13">
        <v>2350</v>
      </c>
      <c r="U50" s="7">
        <f t="shared" si="4"/>
        <v>12</v>
      </c>
      <c r="V50" s="17">
        <f t="shared" si="1"/>
        <v>3645</v>
      </c>
      <c r="W50" s="18">
        <f t="shared" si="2"/>
        <v>2350</v>
      </c>
      <c r="X50" s="22">
        <f t="shared" si="5"/>
        <v>0.55106382978723401</v>
      </c>
    </row>
    <row r="51" spans="1:24" ht="29.25" x14ac:dyDescent="0.25">
      <c r="A51" s="12" t="s">
        <v>32</v>
      </c>
      <c r="B51" s="3" t="s">
        <v>37</v>
      </c>
      <c r="C51" s="3">
        <v>2716</v>
      </c>
      <c r="D51" s="3">
        <v>2559</v>
      </c>
      <c r="E51" s="3">
        <v>2604</v>
      </c>
      <c r="F51" s="5">
        <v>2716</v>
      </c>
      <c r="G51" s="5" t="s">
        <v>37</v>
      </c>
      <c r="H51" s="3">
        <v>2599</v>
      </c>
      <c r="I51" s="3">
        <v>2590</v>
      </c>
      <c r="J51" s="3">
        <v>2295</v>
      </c>
      <c r="K51" s="3" t="s">
        <v>37</v>
      </c>
      <c r="L51" s="3">
        <v>2466</v>
      </c>
      <c r="M51" s="3" t="s">
        <v>37</v>
      </c>
      <c r="N51" s="3">
        <v>2520</v>
      </c>
      <c r="O51" s="3">
        <v>2859</v>
      </c>
      <c r="P51" s="3" t="s">
        <v>37</v>
      </c>
      <c r="Q51" s="3" t="s">
        <v>37</v>
      </c>
      <c r="R51" s="3" t="s">
        <v>37</v>
      </c>
      <c r="S51" s="3">
        <v>2590</v>
      </c>
      <c r="T51" s="13">
        <v>2290</v>
      </c>
      <c r="U51" s="7">
        <f t="shared" si="4"/>
        <v>12</v>
      </c>
      <c r="V51" s="17">
        <f t="shared" si="1"/>
        <v>2859</v>
      </c>
      <c r="W51" s="18">
        <f t="shared" si="2"/>
        <v>2290</v>
      </c>
      <c r="X51" s="22">
        <f t="shared" si="5"/>
        <v>0.24847161572052401</v>
      </c>
    </row>
    <row r="52" spans="1:24" ht="30" thickBot="1" x14ac:dyDescent="0.3">
      <c r="A52" s="14" t="s">
        <v>31</v>
      </c>
      <c r="B52" s="4">
        <v>2688</v>
      </c>
      <c r="C52" s="15">
        <v>2716</v>
      </c>
      <c r="D52" s="15" t="s">
        <v>37</v>
      </c>
      <c r="E52" s="15">
        <v>2604</v>
      </c>
      <c r="F52" s="16">
        <v>2716</v>
      </c>
      <c r="G52" s="16" t="s">
        <v>37</v>
      </c>
      <c r="H52" s="15">
        <v>2599</v>
      </c>
      <c r="I52" s="15">
        <v>2590</v>
      </c>
      <c r="J52" s="15">
        <v>2295</v>
      </c>
      <c r="K52" s="15" t="s">
        <v>37</v>
      </c>
      <c r="L52" s="15">
        <v>2466</v>
      </c>
      <c r="M52" s="15">
        <v>2716</v>
      </c>
      <c r="N52" s="15" t="s">
        <v>38</v>
      </c>
      <c r="O52" s="15">
        <v>2859</v>
      </c>
      <c r="P52" s="15" t="s">
        <v>37</v>
      </c>
      <c r="Q52" s="15">
        <v>2690</v>
      </c>
      <c r="R52" s="15">
        <v>2688</v>
      </c>
      <c r="S52" s="15">
        <v>2805</v>
      </c>
      <c r="T52" s="19">
        <v>2290</v>
      </c>
      <c r="U52" s="8">
        <f t="shared" si="4"/>
        <v>14</v>
      </c>
      <c r="V52" s="23">
        <f t="shared" si="1"/>
        <v>2859</v>
      </c>
      <c r="W52" s="24">
        <f t="shared" si="2"/>
        <v>2290</v>
      </c>
      <c r="X52" s="25">
        <f t="shared" si="5"/>
        <v>0.24847161572052401</v>
      </c>
    </row>
  </sheetData>
  <conditionalFormatting sqref="B40 B33:B35 B37:B38 B5:B8 B30:B31 B21:B28 B51 B12:B16 B18:B19 B43:B45">
    <cfRule type="expression" dxfId="8" priority="4">
      <formula>B5=MAX($A6:$T6)</formula>
    </cfRule>
    <cfRule type="expression" dxfId="7" priority="5">
      <formula>B5=MIN($A6:$T6)</formula>
    </cfRule>
  </conditionalFormatting>
  <conditionalFormatting sqref="B3:T52">
    <cfRule type="cellIs" dxfId="6" priority="1" operator="equal">
      <formula>"-"</formula>
    </cfRule>
    <cfRule type="expression" dxfId="5" priority="2">
      <formula>B3=MAX($A3:$T3)</formula>
    </cfRule>
    <cfRule type="expression" dxfId="4" priority="3">
      <formula>B3=MIN($A3:$T3)</formula>
    </cfRule>
  </conditionalFormatting>
  <conditionalFormatting sqref="B20 B32 B41 B39 B36 B9:B11 B3:B4 B29 B46:B50 B17">
    <cfRule type="expression" dxfId="3" priority="6">
      <formula>B3=MAX(#REF!)</formula>
    </cfRule>
    <cfRule type="expression" dxfId="2" priority="7">
      <formula>B3=MIN(#REF!)</formula>
    </cfRule>
  </conditionalFormatting>
  <conditionalFormatting sqref="B42">
    <cfRule type="expression" dxfId="1" priority="8">
      <formula>B42=MAX(#REF!)</formula>
    </cfRule>
    <cfRule type="expression" dxfId="0" priority="9">
      <formula>B42=MIN(#REF!)</formula>
    </cfRule>
  </conditionalFormatting>
  <pageMargins left="0.23622047244094491" right="0.23622047244094491" top="0.74803149606299213" bottom="0.74803149606299213" header="0.31496062992125984" footer="0.31496062992125984"/>
  <pageSetup paperSize="8" scale="5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annað í apótekum</vt:lpstr>
      <vt:lpstr>'annað í apótekum'!Print_Area</vt:lpstr>
      <vt:lpstr>'annað í apótekum'!Print_Titles</vt:lpstr>
    </vt:vector>
  </TitlesOfParts>
  <Company>ASÍ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kristjana</dc:creator>
  <cp:lastModifiedBy>snorrimar</cp:lastModifiedBy>
  <cp:lastPrinted>2014-03-13T14:24:39Z</cp:lastPrinted>
  <dcterms:created xsi:type="dcterms:W3CDTF">2011-01-07T13:47:19Z</dcterms:created>
  <dcterms:modified xsi:type="dcterms:W3CDTF">2014-03-28T10:19:24Z</dcterms:modified>
</cp:coreProperties>
</file>