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orrimar\Desktop\"/>
    </mc:Choice>
  </mc:AlternateContent>
  <bookViews>
    <workbookView xWindow="14895" yWindow="240" windowWidth="13455" windowHeight="12345" tabRatio="766"/>
  </bookViews>
  <sheets>
    <sheet name="2013-14" sheetId="18" r:id="rId1"/>
  </sheets>
  <definedNames>
    <definedName name="_xlnm.Print_Area" localSheetId="0">'2013-14'!$A$1:$BH$32</definedName>
  </definedNames>
  <calcPr calcId="152511"/>
</workbook>
</file>

<file path=xl/calcChain.xml><?xml version="1.0" encoding="utf-8"?>
<calcChain xmlns="http://schemas.openxmlformats.org/spreadsheetml/2006/main">
  <c r="BH32" i="18" l="1"/>
  <c r="BH4" i="18"/>
  <c r="BH5" i="18"/>
  <c r="BH6" i="18"/>
  <c r="BH7" i="18"/>
  <c r="BH8" i="18"/>
  <c r="BH9" i="18"/>
  <c r="BH10" i="18"/>
  <c r="BH11" i="18"/>
  <c r="BH12" i="18"/>
  <c r="BH13" i="18"/>
  <c r="BH14" i="18"/>
  <c r="BH15" i="18"/>
  <c r="BH16" i="18"/>
  <c r="BH17" i="18"/>
  <c r="BH18" i="18"/>
  <c r="BH19" i="18"/>
  <c r="BH20" i="18"/>
  <c r="BH21" i="18"/>
  <c r="BH22" i="18"/>
  <c r="BH23" i="18"/>
  <c r="BH24" i="18"/>
  <c r="BH25" i="18"/>
  <c r="BH26" i="18"/>
  <c r="BH27" i="18"/>
  <c r="BH28" i="18"/>
  <c r="BH29" i="18"/>
  <c r="BH30" i="18"/>
  <c r="BH31" i="18"/>
  <c r="BH3" i="18"/>
  <c r="BF4" i="18"/>
  <c r="BG4" i="18"/>
  <c r="BF5" i="18"/>
  <c r="BG5" i="18"/>
  <c r="BF6" i="18"/>
  <c r="BG6" i="18"/>
  <c r="BF7" i="18"/>
  <c r="BG7" i="18"/>
  <c r="BF8" i="18"/>
  <c r="BG8" i="18"/>
  <c r="BF9" i="18"/>
  <c r="BG9" i="18"/>
  <c r="BF10" i="18"/>
  <c r="BG10" i="18"/>
  <c r="BF11" i="18"/>
  <c r="BG11" i="18"/>
  <c r="BF12" i="18"/>
  <c r="BG12" i="18"/>
  <c r="BF13" i="18"/>
  <c r="BG13" i="18"/>
  <c r="BF14" i="18"/>
  <c r="BG14" i="18"/>
  <c r="BF15" i="18"/>
  <c r="BG15" i="18"/>
  <c r="BF16" i="18"/>
  <c r="BG16" i="18"/>
  <c r="BF17" i="18"/>
  <c r="BG17" i="18"/>
  <c r="BF18" i="18"/>
  <c r="BG18" i="18"/>
  <c r="BF19" i="18"/>
  <c r="BG19" i="18"/>
  <c r="BF20" i="18"/>
  <c r="BG20" i="18"/>
  <c r="BF21" i="18"/>
  <c r="BG21" i="18"/>
  <c r="BF22" i="18"/>
  <c r="BG22" i="18"/>
  <c r="BF23" i="18"/>
  <c r="BG23" i="18"/>
  <c r="BF24" i="18"/>
  <c r="BG24" i="18"/>
  <c r="BF25" i="18"/>
  <c r="BG25" i="18"/>
  <c r="BF26" i="18"/>
  <c r="BG26" i="18"/>
  <c r="BF27" i="18"/>
  <c r="BG27" i="18"/>
  <c r="BF28" i="18"/>
  <c r="BG28" i="18"/>
  <c r="BF29" i="18"/>
  <c r="BG29" i="18"/>
  <c r="BF30" i="18"/>
  <c r="BG30" i="18"/>
  <c r="BF31" i="18"/>
  <c r="BG31" i="18"/>
  <c r="BF32" i="18"/>
  <c r="BG32" i="18"/>
  <c r="BG3" i="18"/>
  <c r="BF3" i="18"/>
  <c r="Y4" i="18"/>
  <c r="Y5" i="18"/>
  <c r="Y22" i="18"/>
  <c r="Y27" i="18"/>
  <c r="BC32" i="18" l="1"/>
  <c r="BC31" i="18"/>
  <c r="BC30" i="18"/>
  <c r="BC29" i="18"/>
  <c r="BC28" i="18"/>
  <c r="BC27" i="18"/>
  <c r="BC26" i="18"/>
  <c r="BC25" i="18"/>
  <c r="BC24" i="18"/>
  <c r="BC23" i="18"/>
  <c r="BC22" i="18"/>
  <c r="BC21" i="18"/>
  <c r="BC19" i="18"/>
  <c r="BC17" i="18"/>
  <c r="BC16" i="18"/>
  <c r="BC15" i="18"/>
  <c r="BC14" i="18"/>
  <c r="BC13" i="18"/>
  <c r="BC12" i="18"/>
  <c r="BC11" i="18"/>
  <c r="BC9" i="18"/>
  <c r="BC6" i="18"/>
  <c r="BC5" i="18"/>
  <c r="BC4" i="18"/>
  <c r="BC3" i="18"/>
  <c r="AZ32" i="18"/>
  <c r="AZ31" i="18"/>
  <c r="AZ30" i="18"/>
  <c r="AZ29" i="18"/>
  <c r="AZ28" i="18"/>
  <c r="AZ27" i="18"/>
  <c r="AZ26" i="18"/>
  <c r="AZ25" i="18"/>
  <c r="AZ24" i="18"/>
  <c r="AZ23" i="18"/>
  <c r="AZ22" i="18"/>
  <c r="AZ21" i="18"/>
  <c r="AZ20" i="18"/>
  <c r="AZ19" i="18"/>
  <c r="AZ18" i="18"/>
  <c r="AZ17" i="18"/>
  <c r="AZ16" i="18"/>
  <c r="AZ15" i="18"/>
  <c r="AZ14" i="18"/>
  <c r="AZ13" i="18"/>
  <c r="AZ12" i="18"/>
  <c r="AZ10" i="18"/>
  <c r="AZ9" i="18"/>
  <c r="AZ8" i="18"/>
  <c r="AZ7" i="18"/>
  <c r="AZ6" i="18"/>
  <c r="AZ4" i="18"/>
  <c r="AZ3" i="18"/>
  <c r="AW32" i="18"/>
  <c r="AW31" i="18"/>
  <c r="AW30" i="18"/>
  <c r="AW29" i="18"/>
  <c r="AW28" i="18"/>
  <c r="AW27" i="18"/>
  <c r="AW26" i="18"/>
  <c r="AW25" i="18"/>
  <c r="AW24" i="18"/>
  <c r="AW23" i="18"/>
  <c r="AW22" i="18"/>
  <c r="AW21" i="18"/>
  <c r="AW20" i="18"/>
  <c r="AW19" i="18"/>
  <c r="AW18" i="18"/>
  <c r="AW17" i="18"/>
  <c r="AW16" i="18"/>
  <c r="AW15" i="18"/>
  <c r="AW14" i="18"/>
  <c r="AW13" i="18"/>
  <c r="AW12" i="18"/>
  <c r="AW11" i="18"/>
  <c r="AW10" i="18"/>
  <c r="AW9" i="18"/>
  <c r="AW7" i="18"/>
  <c r="AW6" i="18"/>
  <c r="AW5" i="18"/>
  <c r="AW3" i="18"/>
  <c r="AT32" i="18"/>
  <c r="AT31" i="18"/>
  <c r="AT30" i="18"/>
  <c r="AT29" i="18"/>
  <c r="AT28" i="18"/>
  <c r="AT27" i="18"/>
  <c r="AT26" i="18"/>
  <c r="AT25" i="18"/>
  <c r="AT24" i="18"/>
  <c r="AT23" i="18"/>
  <c r="AT22" i="18"/>
  <c r="AT21" i="18"/>
  <c r="AT20" i="18"/>
  <c r="AT19" i="18"/>
  <c r="AT18" i="18"/>
  <c r="AT17" i="18"/>
  <c r="AT16" i="18"/>
  <c r="AT15" i="18"/>
  <c r="AT14" i="18"/>
  <c r="AT13" i="18"/>
  <c r="AT12" i="18"/>
  <c r="AT11" i="18"/>
  <c r="AT10" i="18"/>
  <c r="AT9" i="18"/>
  <c r="AT8" i="18"/>
  <c r="AT7" i="18"/>
  <c r="AT6" i="18"/>
  <c r="AT5" i="18"/>
  <c r="AT3" i="18"/>
  <c r="AQ31" i="18"/>
  <c r="AQ30" i="18"/>
  <c r="AQ29" i="18"/>
  <c r="AQ28" i="18"/>
  <c r="AQ27" i="18"/>
  <c r="AQ26" i="18"/>
  <c r="AQ25" i="18"/>
  <c r="AQ24" i="18"/>
  <c r="AQ23" i="18"/>
  <c r="AQ22" i="18"/>
  <c r="AQ21" i="18"/>
  <c r="AQ20" i="18"/>
  <c r="AQ19" i="18"/>
  <c r="AQ18" i="18"/>
  <c r="AQ17" i="18"/>
  <c r="AQ16" i="18"/>
  <c r="AQ15" i="18"/>
  <c r="AQ14" i="18"/>
  <c r="AQ12" i="18"/>
  <c r="AQ11" i="18"/>
  <c r="AQ10" i="18"/>
  <c r="AQ9" i="18"/>
  <c r="AQ8" i="18"/>
  <c r="AQ7" i="18"/>
  <c r="AQ6" i="18"/>
  <c r="AQ5" i="18"/>
  <c r="AQ3" i="18"/>
  <c r="AN32" i="18"/>
  <c r="AN31" i="18"/>
  <c r="AN30" i="18"/>
  <c r="AN29" i="18"/>
  <c r="AN28" i="18"/>
  <c r="AN27" i="18"/>
  <c r="AN26" i="18"/>
  <c r="AN25" i="18"/>
  <c r="AN24" i="18"/>
  <c r="AN23" i="18"/>
  <c r="AN22" i="18"/>
  <c r="AN21" i="18"/>
  <c r="AN20" i="18"/>
  <c r="AN19" i="18"/>
  <c r="AN18" i="18"/>
  <c r="AN17" i="18"/>
  <c r="AN16" i="18"/>
  <c r="AN15" i="18"/>
  <c r="AN14" i="18"/>
  <c r="AN13" i="18"/>
  <c r="AN12" i="18"/>
  <c r="AN11" i="18"/>
  <c r="AN10" i="18"/>
  <c r="AN9" i="18"/>
  <c r="AN8" i="18"/>
  <c r="AN7" i="18"/>
  <c r="AN6" i="18"/>
  <c r="AN5" i="18"/>
  <c r="AN4" i="18"/>
  <c r="AN3" i="18"/>
  <c r="AK32" i="18"/>
  <c r="AK31" i="18"/>
  <c r="AK30" i="18"/>
  <c r="AK28" i="18"/>
  <c r="AK27" i="18"/>
  <c r="AK26" i="18"/>
  <c r="AK24" i="18"/>
  <c r="AK23" i="18"/>
  <c r="AK22" i="18"/>
  <c r="AK21" i="18"/>
  <c r="AK19" i="18"/>
  <c r="AK17" i="18"/>
  <c r="AK16" i="18"/>
  <c r="AK15" i="18"/>
  <c r="AK14" i="18"/>
  <c r="AK13" i="18"/>
  <c r="AK12" i="18"/>
  <c r="AK10" i="18"/>
  <c r="AK9" i="18"/>
  <c r="AK8" i="18"/>
  <c r="AK7" i="18"/>
  <c r="AK6" i="18"/>
  <c r="AK5" i="18"/>
  <c r="AK3" i="18"/>
  <c r="AH32" i="18"/>
  <c r="AH31" i="18"/>
  <c r="AH30" i="18"/>
  <c r="AH29" i="18"/>
  <c r="AH28" i="18"/>
  <c r="AH27" i="18"/>
  <c r="AH26" i="18"/>
  <c r="AH25" i="18"/>
  <c r="AH23" i="18"/>
  <c r="AH22" i="18"/>
  <c r="AH21" i="18"/>
  <c r="AH20" i="18"/>
  <c r="AH19" i="18"/>
  <c r="AH18" i="18"/>
  <c r="AH16" i="18"/>
  <c r="AH15" i="18"/>
  <c r="AH14" i="18"/>
  <c r="AH13" i="18"/>
  <c r="AH12" i="18"/>
  <c r="AH11" i="18"/>
  <c r="AH10" i="18"/>
  <c r="AH9" i="18"/>
  <c r="AH8" i="18"/>
  <c r="AH7" i="18"/>
  <c r="AH6" i="18"/>
  <c r="AH5" i="18"/>
  <c r="AH4" i="18"/>
  <c r="AH3" i="18"/>
  <c r="AE32" i="18"/>
  <c r="AE30" i="18"/>
  <c r="AE29" i="18"/>
  <c r="AE28" i="18"/>
  <c r="AE27" i="18"/>
  <c r="AE26" i="18"/>
  <c r="AE25" i="18"/>
  <c r="AE24" i="18"/>
  <c r="AE23" i="18"/>
  <c r="AE21" i="18"/>
  <c r="AE20" i="18"/>
  <c r="AE19" i="18"/>
  <c r="AE18" i="18"/>
  <c r="AE17" i="18"/>
  <c r="AE16" i="18"/>
  <c r="AE15" i="18"/>
  <c r="AE12" i="18"/>
  <c r="AE10" i="18"/>
  <c r="AE9" i="18"/>
  <c r="AE7" i="18"/>
  <c r="AE6" i="18"/>
  <c r="AE5" i="18"/>
  <c r="AE3" i="18"/>
  <c r="AB32" i="18"/>
  <c r="AB31" i="18"/>
  <c r="AB30" i="18"/>
  <c r="AB29" i="18"/>
  <c r="AB28" i="18"/>
  <c r="AB27" i="18"/>
  <c r="AB26" i="18"/>
  <c r="AB25" i="18"/>
  <c r="AB24" i="18"/>
  <c r="AB23" i="18"/>
  <c r="AB22" i="18"/>
  <c r="AB21" i="18"/>
  <c r="AB20" i="18"/>
  <c r="AB19" i="18"/>
  <c r="AB18" i="18"/>
  <c r="AB17" i="18"/>
  <c r="AB16" i="18"/>
  <c r="AB15" i="18"/>
  <c r="AB14" i="18"/>
  <c r="AB13" i="18"/>
  <c r="AB12" i="18"/>
  <c r="AB10" i="18"/>
  <c r="AB9" i="18"/>
  <c r="AB8" i="18"/>
  <c r="AB7" i="18"/>
  <c r="AB6" i="18"/>
  <c r="AB5" i="18"/>
  <c r="AB4" i="18"/>
  <c r="AB3" i="18"/>
  <c r="Y32" i="18"/>
  <c r="Y31" i="18"/>
  <c r="Y30" i="18"/>
  <c r="Y29" i="18"/>
  <c r="Y28" i="18"/>
  <c r="Y26" i="18"/>
  <c r="Y25" i="18"/>
  <c r="Y24" i="18"/>
  <c r="Y23" i="18"/>
  <c r="Y21" i="18"/>
  <c r="Y20" i="18"/>
  <c r="Y19" i="18"/>
  <c r="Y18" i="18"/>
  <c r="Y17" i="18"/>
  <c r="Y16" i="18"/>
  <c r="Y15" i="18"/>
  <c r="Y14" i="18"/>
  <c r="Y13" i="18"/>
  <c r="Y12" i="18"/>
  <c r="Y11" i="18"/>
  <c r="Y10" i="18"/>
  <c r="Y9" i="18"/>
  <c r="Y8" i="18"/>
  <c r="Y7" i="18"/>
  <c r="Y6" i="18"/>
  <c r="Y3" i="18"/>
  <c r="V32" i="18"/>
  <c r="V31" i="18"/>
  <c r="V30" i="18"/>
  <c r="V29" i="18"/>
  <c r="V28" i="18"/>
  <c r="V27" i="18"/>
  <c r="V26" i="18"/>
  <c r="V24" i="18"/>
  <c r="V23" i="18"/>
  <c r="V22" i="18"/>
  <c r="V21" i="18"/>
  <c r="V20" i="18"/>
  <c r="V19" i="18"/>
  <c r="V18" i="18"/>
  <c r="V17" i="18"/>
  <c r="V16" i="18"/>
  <c r="V15" i="18"/>
  <c r="V14" i="18"/>
  <c r="V13" i="18"/>
  <c r="V12" i="18"/>
  <c r="V10" i="18"/>
  <c r="V9" i="18"/>
  <c r="V8" i="18"/>
  <c r="V7" i="18"/>
  <c r="V6" i="18"/>
  <c r="V5" i="18"/>
  <c r="V3" i="18"/>
  <c r="S32" i="18"/>
  <c r="S31" i="18"/>
  <c r="S30" i="18"/>
  <c r="S29" i="18"/>
  <c r="S28" i="18"/>
  <c r="S27" i="18"/>
  <c r="S26" i="18"/>
  <c r="S25" i="18"/>
  <c r="S24" i="18"/>
  <c r="S23" i="18"/>
  <c r="S22" i="18"/>
  <c r="S21" i="18"/>
  <c r="S20" i="18"/>
  <c r="S19" i="18"/>
  <c r="S18" i="18"/>
  <c r="S17" i="18"/>
  <c r="S16" i="18"/>
  <c r="S15" i="18"/>
  <c r="S14" i="18"/>
  <c r="S12" i="18"/>
  <c r="S10" i="18"/>
  <c r="S9" i="18"/>
  <c r="S8" i="18"/>
  <c r="S6" i="18"/>
  <c r="S5" i="18"/>
  <c r="S4" i="18"/>
  <c r="S3" i="18"/>
  <c r="P32" i="18"/>
  <c r="P31" i="18"/>
  <c r="P30" i="18"/>
  <c r="P27" i="18"/>
  <c r="P26" i="18"/>
  <c r="P25" i="18"/>
  <c r="P24" i="18"/>
  <c r="P23" i="18"/>
  <c r="P22" i="18"/>
  <c r="P20" i="18"/>
  <c r="P19" i="18"/>
  <c r="P18" i="18"/>
  <c r="P17" i="18"/>
  <c r="P16" i="18"/>
  <c r="P15" i="18"/>
  <c r="P14" i="18"/>
  <c r="P13" i="18"/>
  <c r="P12" i="18"/>
  <c r="P10" i="18"/>
  <c r="P9" i="18"/>
  <c r="P8" i="18"/>
  <c r="P7" i="18"/>
  <c r="P5" i="18"/>
  <c r="P4" i="18"/>
  <c r="P3" i="18"/>
  <c r="M31" i="18"/>
  <c r="M30" i="18"/>
  <c r="M29" i="18"/>
  <c r="M28" i="18"/>
  <c r="M27" i="18"/>
  <c r="M26" i="18"/>
  <c r="M25" i="18"/>
  <c r="M24" i="18"/>
  <c r="M23" i="18"/>
  <c r="M22" i="18"/>
  <c r="M21" i="18"/>
  <c r="M19" i="18"/>
  <c r="M18" i="18"/>
  <c r="M17" i="18"/>
  <c r="M16" i="18"/>
  <c r="M15" i="18"/>
  <c r="M14" i="18"/>
  <c r="M13" i="18"/>
  <c r="M12" i="18"/>
  <c r="M11" i="18"/>
  <c r="M10" i="18"/>
  <c r="M9" i="18"/>
  <c r="M8" i="18"/>
  <c r="M7" i="18"/>
  <c r="M6" i="18"/>
  <c r="M5" i="18"/>
  <c r="M4" i="18"/>
  <c r="M3" i="18"/>
  <c r="J32" i="18"/>
  <c r="J31" i="18"/>
  <c r="J30" i="18"/>
  <c r="J29" i="18"/>
  <c r="J28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0" i="18"/>
  <c r="J9" i="18"/>
  <c r="J8" i="18"/>
  <c r="J7" i="18"/>
  <c r="J6" i="18"/>
  <c r="J4" i="18"/>
  <c r="J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D4" i="18"/>
  <c r="D5" i="18"/>
  <c r="D6" i="18"/>
  <c r="D7" i="18"/>
  <c r="D8" i="18"/>
  <c r="D9" i="18"/>
  <c r="D10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5" i="18"/>
  <c r="D26" i="18"/>
  <c r="D27" i="18"/>
  <c r="D28" i="18"/>
  <c r="D29" i="18"/>
  <c r="D30" i="18"/>
  <c r="D31" i="18"/>
  <c r="D32" i="18"/>
  <c r="D3" i="18"/>
</calcChain>
</file>

<file path=xl/sharedStrings.xml><?xml version="1.0" encoding="utf-8"?>
<sst xmlns="http://schemas.openxmlformats.org/spreadsheetml/2006/main" count="126" uniqueCount="55">
  <si>
    <t>Paratabs, verkjalyf, töflur, 500 mg, 30 stk í pakka</t>
  </si>
  <si>
    <t>Nicotinell Fruit, Nikótínlyf, tyggigúmmí, 2 mg, 204 stk í pakka</t>
  </si>
  <si>
    <t>Asyran, meltingarfæralyf, 150 mg töflur, 30 stk í pakka</t>
  </si>
  <si>
    <t>Histasin, ofnæmislyf, töflur, 10 mg, 30 stk í pakka</t>
  </si>
  <si>
    <t>Lyf án lyfseðils</t>
  </si>
  <si>
    <t>Kaleorid forðatöflur, Fæðubótarefni, 750 mg, 100 stk</t>
  </si>
  <si>
    <t>Duroferon forðatöflur, Fæðubótarefni, 100 mg, 100 stk</t>
  </si>
  <si>
    <t>Zovir, frunsukrem, 2 gr, 1 túpa</t>
  </si>
  <si>
    <t>Canesten, Sveppaeyðandi krem, 20 gr, 1 túpa</t>
  </si>
  <si>
    <t>Pevaryl, Sveppaeyðandi krem, 30 gr, 1 túpa</t>
  </si>
  <si>
    <t>Fungoral, Sveppaeyðandi sápa, 120 ml, 1 stk</t>
  </si>
  <si>
    <t>Medilax, hægðalyf, 500 ml, 1 stk</t>
  </si>
  <si>
    <t>Laxoberal, hægðalyf, 30 ml, 1 stk</t>
  </si>
  <si>
    <t>Glucomed, gigtarlyf, 60 stk í pakka</t>
  </si>
  <si>
    <t>Ovestin, hormón, 15 stílar í pakka</t>
  </si>
  <si>
    <t>Postafen, vegna ferðaveiki, 10 töflur í pakka</t>
  </si>
  <si>
    <t>Apótek Hafnarfjarðar, Tjarnarvöllum 11, 221 Hafnarfjörður</t>
  </si>
  <si>
    <t>Garðs Apótek, Sogavegi 108, 108 Reykjavík</t>
  </si>
  <si>
    <t>Lyfjaval Álftarmýri, Álftarmýri 1-5, 105 Reykjavík</t>
  </si>
  <si>
    <t>Lyfjaver, Suðurlandsbraut 22, 108 Reykjavík</t>
  </si>
  <si>
    <t>Reykjavíkur Apótek, Seljavegi 2, 101 Reykjavík</t>
  </si>
  <si>
    <t>Rima Apótek, Langarima 21, 112 Reykjavík</t>
  </si>
  <si>
    <t>Skipholts Apótek, Skipholti 50B, 105 Reykjavík</t>
  </si>
  <si>
    <t>Urðarapótek, Vínlandsleið 16, 113 Reykjavík</t>
  </si>
  <si>
    <t>Akureyrarapótek, Kaupangi við Mýrarveg, 600 Akureyri</t>
  </si>
  <si>
    <t>Apótek Vesturlands, Smiðjuvöllum 32, 300 Akranes</t>
  </si>
  <si>
    <t>Siglufjarðar Apótek, Norðurgötu 4B, 580 Siglufjörður</t>
  </si>
  <si>
    <t>Ferrous Sulphate, Fæðubótarefni, 200 mg, 100 stk</t>
  </si>
  <si>
    <t>Nezeril, nefúði, 0,5mg/ml, 7,5 ml, 1 stk</t>
  </si>
  <si>
    <t>Otrivin Menthol ukonserveret, nefúði, 1mg/ml, 10 ml, 1 stk</t>
  </si>
  <si>
    <t>Otrivin ukonserveret, nefúði, 1mg/ml, 10 ml, 1 stk</t>
  </si>
  <si>
    <t>Austubæjar Apótek Ögurhvarfi 3, 203 Kópavogi</t>
  </si>
  <si>
    <t>Apótek Garðabæjar, Litlatúni 3, 210 Garðabær</t>
  </si>
  <si>
    <t>Aspirin Actavis 100 töflur í boxi - 300mg</t>
  </si>
  <si>
    <t>Deep Relief hlaup 15 gr - 5%</t>
  </si>
  <si>
    <t>Lamisil, Sveppaeyðandi krem, 1%, 15 gr, 1 stk</t>
  </si>
  <si>
    <t>Omeprazol Actavis, Bakflæði, magaverkir, uppþemba, 20 mg, 28 stk í pakka</t>
  </si>
  <si>
    <t>Treo, verkjalyf með 50 mg af koffín, 500 mg, 20 stk í glasi</t>
  </si>
  <si>
    <t>Microlax endaþarmslausn, 5 ml, 4st</t>
  </si>
  <si>
    <t>Nicotinell Lakrids - 24 stk - 2mg</t>
  </si>
  <si>
    <t>e</t>
  </si>
  <si>
    <t>em</t>
  </si>
  <si>
    <t>Nurofen Apelsin 40mg/ml. 50ml flaska (íbúprófen fyrir 6mán - 12 ára)</t>
  </si>
  <si>
    <t>ibuxin rabit. 400 mg. 30stk.</t>
  </si>
  <si>
    <t>Naso-ratiopharm, nefúði. 0,5mg/ml</t>
  </si>
  <si>
    <t>Vectavir frunsukrem 1%, 2 gr, 1 túpa</t>
  </si>
  <si>
    <t>Apótek Suðurnesja, Hringbraut 99, 230 Reykjanesbæ</t>
  </si>
  <si>
    <t>Breyting</t>
  </si>
  <si>
    <t>Apótekarinn</t>
  </si>
  <si>
    <t xml:space="preserve">Apótekið </t>
  </si>
  <si>
    <t>Lyf og heilsa</t>
  </si>
  <si>
    <t xml:space="preserve">Lyfja </t>
  </si>
  <si>
    <t>Meðalverð 2013</t>
  </si>
  <si>
    <t>Meðalverð 2014</t>
  </si>
  <si>
    <t>Verðkönnun á lausasölulyfjum  í apótekum landsins 13.5.13 og 11.03.14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</si>
</sst>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_-* #,##0\ _k_r_._-;\-* #,##0\ _k_r_._-;_-* &quot;-&quot;??\ _k_r_._-;_-@_-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3" fillId="0" borderId="0" xfId="0" applyFont="1"/>
    <xf numFmtId="164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164" fontId="2" fillId="0" borderId="10" xfId="1" applyNumberFormat="1" applyFont="1" applyFill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164" fontId="2" fillId="0" borderId="8" xfId="1" applyNumberFormat="1" applyFont="1" applyFill="1" applyBorder="1" applyAlignment="1">
      <alignment horizontal="center" vertical="center"/>
    </xf>
    <xf numFmtId="164" fontId="2" fillId="0" borderId="8" xfId="1" applyNumberFormat="1" applyFont="1" applyBorder="1" applyAlignment="1">
      <alignment horizontal="center" vertical="center"/>
    </xf>
    <xf numFmtId="164" fontId="2" fillId="0" borderId="12" xfId="1" applyNumberFormat="1" applyFont="1" applyFill="1" applyBorder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textRotation="90"/>
    </xf>
    <xf numFmtId="164" fontId="2" fillId="0" borderId="19" xfId="1" applyNumberFormat="1" applyFont="1" applyBorder="1" applyAlignment="1">
      <alignment horizontal="center" vertical="center"/>
    </xf>
    <xf numFmtId="164" fontId="2" fillId="0" borderId="20" xfId="1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3" fillId="3" borderId="17" xfId="0" applyFont="1" applyFill="1" applyBorder="1" applyAlignment="1">
      <alignment vertical="top" wrapText="1"/>
    </xf>
    <xf numFmtId="0" fontId="3" fillId="0" borderId="17" xfId="0" applyFont="1" applyFill="1" applyBorder="1" applyAlignment="1">
      <alignment vertical="top" wrapText="1"/>
    </xf>
    <xf numFmtId="0" fontId="3" fillId="3" borderId="17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vertical="top" wrapText="1"/>
    </xf>
    <xf numFmtId="9" fontId="0" fillId="0" borderId="17" xfId="2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14" fontId="7" fillId="2" borderId="5" xfId="0" applyNumberFormat="1" applyFont="1" applyFill="1" applyBorder="1" applyAlignment="1">
      <alignment horizontal="center" vertical="center"/>
    </xf>
    <xf numFmtId="14" fontId="7" fillId="2" borderId="14" xfId="0" applyNumberFormat="1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14" fontId="7" fillId="2" borderId="21" xfId="0" applyNumberFormat="1" applyFont="1" applyFill="1" applyBorder="1" applyAlignment="1">
      <alignment horizontal="center" vertical="center"/>
    </xf>
    <xf numFmtId="14" fontId="7" fillId="2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7" fillId="2" borderId="7" xfId="0" applyNumberFormat="1" applyFont="1" applyFill="1" applyBorder="1" applyAlignment="1">
      <alignment horizontal="center" vertical="center"/>
    </xf>
    <xf numFmtId="9" fontId="0" fillId="0" borderId="18" xfId="2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textRotation="90"/>
    </xf>
    <xf numFmtId="164" fontId="0" fillId="0" borderId="1" xfId="0" applyNumberForma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36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3300"/>
      <color rgb="FFFD27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asi.is/default.a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952501</xdr:colOff>
      <xdr:row>0</xdr:row>
      <xdr:rowOff>245053</xdr:rowOff>
    </xdr:from>
    <xdr:to>
      <xdr:col>0</xdr:col>
      <xdr:colOff>1638301</xdr:colOff>
      <xdr:row>0</xdr:row>
      <xdr:rowOff>768928</xdr:rowOff>
    </xdr:to>
    <xdr:pic>
      <xdr:nvPicPr>
        <xdr:cNvPr id="3" name="Picture 2" descr="asi_r1_c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1" y="245053"/>
          <a:ext cx="6858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2"/>
  <sheetViews>
    <sheetView tabSelected="1" zoomScale="70" zoomScaleNormal="70" workbookViewId="0">
      <pane xSplit="1" topLeftCell="B1" activePane="topRight" state="frozen"/>
      <selection pane="topRight" activeCell="A2" sqref="A2"/>
    </sheetView>
  </sheetViews>
  <sheetFormatPr defaultRowHeight="15" x14ac:dyDescent="0.25"/>
  <cols>
    <col min="1" max="1" width="36.7109375" style="2" customWidth="1"/>
    <col min="2" max="2" width="11.5703125" bestFit="1" customWidth="1"/>
    <col min="3" max="3" width="11.5703125" customWidth="1"/>
    <col min="4" max="4" width="6.28515625" customWidth="1"/>
    <col min="5" max="6" width="11.5703125" bestFit="1" customWidth="1"/>
    <col min="7" max="7" width="6.7109375" customWidth="1"/>
    <col min="8" max="9" width="11.5703125" bestFit="1" customWidth="1"/>
    <col min="10" max="10" width="6.28515625" bestFit="1" customWidth="1"/>
    <col min="11" max="12" width="11.5703125" bestFit="1" customWidth="1"/>
    <col min="13" max="13" width="6.28515625" bestFit="1" customWidth="1"/>
    <col min="14" max="14" width="9.7109375" bestFit="1" customWidth="1"/>
    <col min="15" max="15" width="9.5703125" bestFit="1" customWidth="1"/>
    <col min="16" max="16" width="6.7109375" bestFit="1" customWidth="1"/>
    <col min="17" max="18" width="11.5703125" bestFit="1" customWidth="1"/>
    <col min="19" max="19" width="6.28515625" bestFit="1" customWidth="1"/>
    <col min="20" max="21" width="11.5703125" bestFit="1" customWidth="1"/>
    <col min="22" max="22" width="6.28515625" bestFit="1" customWidth="1"/>
    <col min="23" max="24" width="11.5703125" bestFit="1" customWidth="1"/>
    <col min="25" max="25" width="6.7109375" bestFit="1" customWidth="1"/>
    <col min="26" max="27" width="11.5703125" bestFit="1" customWidth="1"/>
    <col min="28" max="28" width="6" bestFit="1" customWidth="1"/>
    <col min="29" max="30" width="11.5703125" bestFit="1" customWidth="1"/>
    <col min="31" max="31" width="6" bestFit="1" customWidth="1"/>
    <col min="32" max="33" width="11.5703125" bestFit="1" customWidth="1"/>
    <col min="34" max="34" width="6.7109375" bestFit="1" customWidth="1"/>
    <col min="35" max="36" width="11.5703125" bestFit="1" customWidth="1"/>
    <col min="37" max="37" width="10.85546875" bestFit="1" customWidth="1"/>
    <col min="38" max="39" width="11.5703125" bestFit="1" customWidth="1"/>
    <col min="40" max="40" width="6.7109375" bestFit="1" customWidth="1"/>
    <col min="41" max="42" width="11.5703125" bestFit="1" customWidth="1"/>
    <col min="43" max="43" width="6" bestFit="1" customWidth="1"/>
    <col min="44" max="45" width="11.5703125" bestFit="1" customWidth="1"/>
    <col min="46" max="46" width="6.7109375" bestFit="1" customWidth="1"/>
    <col min="47" max="48" width="11.5703125" bestFit="1" customWidth="1"/>
    <col min="49" max="49" width="6.7109375" bestFit="1" customWidth="1"/>
    <col min="50" max="51" width="11.5703125" bestFit="1" customWidth="1"/>
    <col min="52" max="52" width="6.28515625" bestFit="1" customWidth="1"/>
    <col min="53" max="53" width="11.5703125" bestFit="1" customWidth="1"/>
    <col min="54" max="54" width="11.5703125" customWidth="1"/>
    <col min="55" max="55" width="6.7109375" bestFit="1" customWidth="1"/>
    <col min="56" max="56" width="4.42578125" customWidth="1"/>
    <col min="57" max="57" width="2.85546875" customWidth="1"/>
    <col min="58" max="58" width="12.85546875" bestFit="1" customWidth="1"/>
    <col min="59" max="59" width="11.5703125" bestFit="1" customWidth="1"/>
  </cols>
  <sheetData>
    <row r="1" spans="1:60" ht="138.75" customHeight="1" thickBot="1" x14ac:dyDescent="0.3">
      <c r="A1" s="20" t="s">
        <v>54</v>
      </c>
      <c r="B1" s="40" t="s">
        <v>16</v>
      </c>
      <c r="C1" s="41"/>
      <c r="D1" s="16" t="s">
        <v>47</v>
      </c>
      <c r="E1" s="40" t="s">
        <v>48</v>
      </c>
      <c r="F1" s="41"/>
      <c r="G1" s="16" t="s">
        <v>47</v>
      </c>
      <c r="H1" s="40" t="s">
        <v>49</v>
      </c>
      <c r="I1" s="41"/>
      <c r="J1" s="16" t="s">
        <v>47</v>
      </c>
      <c r="K1" s="40" t="s">
        <v>17</v>
      </c>
      <c r="L1" s="41"/>
      <c r="M1" s="16" t="s">
        <v>47</v>
      </c>
      <c r="N1" s="42" t="s">
        <v>50</v>
      </c>
      <c r="O1" s="43"/>
      <c r="P1" s="16" t="s">
        <v>47</v>
      </c>
      <c r="Q1" s="40" t="s">
        <v>51</v>
      </c>
      <c r="R1" s="41"/>
      <c r="S1" s="16" t="s">
        <v>47</v>
      </c>
      <c r="T1" s="40" t="s">
        <v>18</v>
      </c>
      <c r="U1" s="41"/>
      <c r="V1" s="16" t="s">
        <v>47</v>
      </c>
      <c r="W1" s="40" t="s">
        <v>19</v>
      </c>
      <c r="X1" s="41"/>
      <c r="Y1" s="16" t="s">
        <v>47</v>
      </c>
      <c r="Z1" s="40" t="s">
        <v>20</v>
      </c>
      <c r="AA1" s="41"/>
      <c r="AB1" s="16" t="s">
        <v>47</v>
      </c>
      <c r="AC1" s="40" t="s">
        <v>21</v>
      </c>
      <c r="AD1" s="41"/>
      <c r="AE1" s="16" t="s">
        <v>47</v>
      </c>
      <c r="AF1" s="40" t="s">
        <v>22</v>
      </c>
      <c r="AG1" s="41"/>
      <c r="AH1" s="16" t="s">
        <v>47</v>
      </c>
      <c r="AI1" s="40" t="s">
        <v>23</v>
      </c>
      <c r="AJ1" s="41"/>
      <c r="AK1" s="16" t="s">
        <v>47</v>
      </c>
      <c r="AL1" s="40" t="s">
        <v>24</v>
      </c>
      <c r="AM1" s="41"/>
      <c r="AN1" s="16" t="s">
        <v>47</v>
      </c>
      <c r="AO1" s="40" t="s">
        <v>25</v>
      </c>
      <c r="AP1" s="41"/>
      <c r="AQ1" s="16" t="s">
        <v>47</v>
      </c>
      <c r="AR1" s="40" t="s">
        <v>26</v>
      </c>
      <c r="AS1" s="41"/>
      <c r="AT1" s="16" t="s">
        <v>47</v>
      </c>
      <c r="AU1" s="40" t="s">
        <v>32</v>
      </c>
      <c r="AV1" s="41"/>
      <c r="AW1" s="16" t="s">
        <v>47</v>
      </c>
      <c r="AX1" s="40" t="s">
        <v>46</v>
      </c>
      <c r="AY1" s="41"/>
      <c r="AZ1" s="16" t="s">
        <v>47</v>
      </c>
      <c r="BA1" s="40" t="s">
        <v>31</v>
      </c>
      <c r="BB1" s="41"/>
      <c r="BC1" s="16" t="s">
        <v>47</v>
      </c>
      <c r="BF1" s="37" t="s">
        <v>52</v>
      </c>
      <c r="BG1" s="37" t="s">
        <v>53</v>
      </c>
      <c r="BH1" s="1"/>
    </row>
    <row r="2" spans="1:60" s="32" customFormat="1" ht="12" thickBot="1" x14ac:dyDescent="0.3">
      <c r="A2" s="26" t="s">
        <v>4</v>
      </c>
      <c r="B2" s="27">
        <v>41407</v>
      </c>
      <c r="C2" s="28">
        <v>41709</v>
      </c>
      <c r="D2" s="29"/>
      <c r="E2" s="30">
        <v>41407</v>
      </c>
      <c r="F2" s="31">
        <v>41709</v>
      </c>
      <c r="G2" s="29"/>
      <c r="H2" s="31">
        <v>41407</v>
      </c>
      <c r="I2" s="31">
        <v>41709</v>
      </c>
      <c r="J2" s="29"/>
      <c r="K2" s="31">
        <v>41407</v>
      </c>
      <c r="L2" s="31">
        <v>41709</v>
      </c>
      <c r="M2" s="29"/>
      <c r="N2" s="31">
        <v>41407</v>
      </c>
      <c r="O2" s="31">
        <v>41709</v>
      </c>
      <c r="P2" s="29"/>
      <c r="Q2" s="31">
        <v>41407</v>
      </c>
      <c r="R2" s="31">
        <v>41709</v>
      </c>
      <c r="S2" s="29"/>
      <c r="T2" s="31">
        <v>41407</v>
      </c>
      <c r="U2" s="31">
        <v>41709</v>
      </c>
      <c r="V2" s="29"/>
      <c r="W2" s="31">
        <v>41407</v>
      </c>
      <c r="X2" s="31">
        <v>41709</v>
      </c>
      <c r="Y2" s="29"/>
      <c r="Z2" s="31">
        <v>41407</v>
      </c>
      <c r="AA2" s="31">
        <v>41709</v>
      </c>
      <c r="AB2" s="29"/>
      <c r="AC2" s="31">
        <v>41407</v>
      </c>
      <c r="AD2" s="31">
        <v>41709</v>
      </c>
      <c r="AE2" s="29"/>
      <c r="AF2" s="31">
        <v>41407</v>
      </c>
      <c r="AG2" s="31">
        <v>41709</v>
      </c>
      <c r="AH2" s="29"/>
      <c r="AI2" s="31">
        <v>41407</v>
      </c>
      <c r="AJ2" s="31">
        <v>41709</v>
      </c>
      <c r="AK2" s="29"/>
      <c r="AL2" s="31">
        <v>41407</v>
      </c>
      <c r="AM2" s="31">
        <v>41709</v>
      </c>
      <c r="AN2" s="29"/>
      <c r="AO2" s="31">
        <v>41407</v>
      </c>
      <c r="AP2" s="31">
        <v>41709</v>
      </c>
      <c r="AQ2" s="29"/>
      <c r="AR2" s="31">
        <v>41407</v>
      </c>
      <c r="AS2" s="31">
        <v>41709</v>
      </c>
      <c r="AT2" s="29"/>
      <c r="AU2" s="31">
        <v>41407</v>
      </c>
      <c r="AV2" s="31">
        <v>41709</v>
      </c>
      <c r="AW2" s="29"/>
      <c r="AX2" s="31">
        <v>41407</v>
      </c>
      <c r="AY2" s="31">
        <v>41709</v>
      </c>
      <c r="AZ2" s="29"/>
      <c r="BA2" s="31">
        <v>41407</v>
      </c>
      <c r="BB2" s="33">
        <v>41709</v>
      </c>
      <c r="BC2" s="29"/>
      <c r="BF2" s="36"/>
      <c r="BG2" s="36"/>
      <c r="BH2" s="36"/>
    </row>
    <row r="3" spans="1:60" ht="28.5" x14ac:dyDescent="0.25">
      <c r="A3" s="21" t="s">
        <v>33</v>
      </c>
      <c r="B3" s="6">
        <v>855</v>
      </c>
      <c r="C3" s="10">
        <v>879</v>
      </c>
      <c r="D3" s="25">
        <f>(C3-B3)/C3</f>
        <v>2.7303754266211604E-2</v>
      </c>
      <c r="E3" s="14">
        <v>812</v>
      </c>
      <c r="F3" s="4">
        <v>812</v>
      </c>
      <c r="G3" s="25">
        <f>(F3-E3)/F3</f>
        <v>0</v>
      </c>
      <c r="H3" s="4">
        <v>689</v>
      </c>
      <c r="I3" s="4">
        <v>689</v>
      </c>
      <c r="J3" s="25">
        <f>(I3-H3)/I3</f>
        <v>0</v>
      </c>
      <c r="K3" s="4">
        <v>690</v>
      </c>
      <c r="L3" s="4">
        <v>690</v>
      </c>
      <c r="M3" s="25">
        <f>(L3-K3)/L3</f>
        <v>0</v>
      </c>
      <c r="N3" s="7">
        <v>880</v>
      </c>
      <c r="O3" s="7">
        <v>880</v>
      </c>
      <c r="P3" s="25">
        <f>(O3-N3)/O3</f>
        <v>0</v>
      </c>
      <c r="Q3" s="4">
        <v>875</v>
      </c>
      <c r="R3" s="4">
        <v>875</v>
      </c>
      <c r="S3" s="25">
        <f>(R3-Q3)/R3</f>
        <v>0</v>
      </c>
      <c r="T3" s="4">
        <v>809</v>
      </c>
      <c r="U3" s="4">
        <v>913</v>
      </c>
      <c r="V3" s="25">
        <f>(U3-T3)/U3</f>
        <v>0.11391018619934283</v>
      </c>
      <c r="W3" s="4">
        <v>691</v>
      </c>
      <c r="X3" s="4">
        <v>677</v>
      </c>
      <c r="Y3" s="25">
        <f>(X3-W3)/X3</f>
        <v>-2.0679468242245199E-2</v>
      </c>
      <c r="Z3" s="4">
        <v>799</v>
      </c>
      <c r="AA3" s="4">
        <v>799</v>
      </c>
      <c r="AB3" s="25">
        <f>(AA3-Z3)/AA3</f>
        <v>0</v>
      </c>
      <c r="AC3" s="4">
        <v>921</v>
      </c>
      <c r="AD3" s="4">
        <v>948</v>
      </c>
      <c r="AE3" s="25">
        <f>(AD3-AC3)/AD3</f>
        <v>2.8481012658227847E-2</v>
      </c>
      <c r="AF3" s="4">
        <v>781</v>
      </c>
      <c r="AG3" s="4">
        <v>781</v>
      </c>
      <c r="AH3" s="25">
        <f>(AG3-AF3)/AG3</f>
        <v>0</v>
      </c>
      <c r="AI3" s="4">
        <v>861</v>
      </c>
      <c r="AJ3" s="4">
        <v>860</v>
      </c>
      <c r="AK3" s="25">
        <f>(AJ3-AI3)/AJ3</f>
        <v>-1.1627906976744186E-3</v>
      </c>
      <c r="AL3" s="4">
        <v>838</v>
      </c>
      <c r="AM3" s="4">
        <v>862</v>
      </c>
      <c r="AN3" s="25">
        <f>(AM3-AL3)/AM3</f>
        <v>2.7842227378190254E-2</v>
      </c>
      <c r="AO3" s="4">
        <v>853</v>
      </c>
      <c r="AP3" s="4">
        <v>877</v>
      </c>
      <c r="AQ3" s="25">
        <f>(AP3-AO3)/AP3</f>
        <v>2.7366020524515394E-2</v>
      </c>
      <c r="AR3" s="3">
        <v>890</v>
      </c>
      <c r="AS3" s="3">
        <v>790</v>
      </c>
      <c r="AT3" s="25">
        <f>(AS3-AR3)/AS3</f>
        <v>-0.12658227848101267</v>
      </c>
      <c r="AU3" s="3">
        <v>799</v>
      </c>
      <c r="AV3" s="3">
        <v>822</v>
      </c>
      <c r="AW3" s="25">
        <f>(AV3-AU3)/AV3</f>
        <v>2.7980535279805353E-2</v>
      </c>
      <c r="AX3" s="3">
        <v>842</v>
      </c>
      <c r="AY3" s="3">
        <v>913</v>
      </c>
      <c r="AZ3" s="25">
        <f>(AY3-AX3)/AY3</f>
        <v>7.7765607886089813E-2</v>
      </c>
      <c r="BA3" s="4">
        <v>855</v>
      </c>
      <c r="BB3" s="12">
        <v>879</v>
      </c>
      <c r="BC3" s="25">
        <f>(BB3-BA3)/BB3</f>
        <v>2.7303754266211604E-2</v>
      </c>
      <c r="BF3" s="38">
        <f>AVERAGE(B3,E3,H3,K3,N3,Q3,T3,W3,Z3,AC3,AF3,AI3,AL3,AO3,AR3,AU3,AX3,BA3)</f>
        <v>818.88888888888891</v>
      </c>
      <c r="BG3" s="38">
        <f>AVERAGE(C3,F3,I3,L3,O3,R3,U3,X3,AA3,AD3,AG3,AJ3,AM3,AP3,AS3,AV3,AY3,BB3)</f>
        <v>830.33333333333337</v>
      </c>
      <c r="BH3" s="39">
        <f>(BG3-BF3)/BF3</f>
        <v>1.3975576662143841E-2</v>
      </c>
    </row>
    <row r="4" spans="1:60" ht="28.5" x14ac:dyDescent="0.25">
      <c r="A4" s="21" t="s">
        <v>42</v>
      </c>
      <c r="B4" s="6">
        <v>945</v>
      </c>
      <c r="C4" s="10">
        <v>899</v>
      </c>
      <c r="D4" s="25">
        <f t="shared" ref="D4:D32" si="0">(C4-B4)/C4</f>
        <v>-5.116796440489433E-2</v>
      </c>
      <c r="E4" s="14">
        <v>929</v>
      </c>
      <c r="F4" s="4">
        <v>910</v>
      </c>
      <c r="G4" s="25">
        <f t="shared" ref="G4:G32" si="1">(F4-E4)/F4</f>
        <v>-2.0879120879120878E-2</v>
      </c>
      <c r="H4" s="4">
        <v>1039</v>
      </c>
      <c r="I4" s="4">
        <v>918</v>
      </c>
      <c r="J4" s="25">
        <f t="shared" ref="J4:J32" si="2">(I4-H4)/I4</f>
        <v>-0.13180827886710239</v>
      </c>
      <c r="K4" s="4">
        <v>913</v>
      </c>
      <c r="L4" s="4">
        <v>790</v>
      </c>
      <c r="M4" s="25">
        <f t="shared" ref="M4:M31" si="3">(L4-K4)/L4</f>
        <v>-0.15569620253164557</v>
      </c>
      <c r="N4" s="7">
        <v>998</v>
      </c>
      <c r="O4" s="7">
        <v>946</v>
      </c>
      <c r="P4" s="25">
        <f t="shared" ref="P4:P32" si="4">(O4-N4)/O4</f>
        <v>-5.4968287526427059E-2</v>
      </c>
      <c r="Q4" s="4">
        <v>1054</v>
      </c>
      <c r="R4" s="4">
        <v>989</v>
      </c>
      <c r="S4" s="25">
        <f t="shared" ref="S4:S32" si="5">(R4-Q4)/R4</f>
        <v>-6.5722952477249741E-2</v>
      </c>
      <c r="T4" s="4" t="s">
        <v>40</v>
      </c>
      <c r="U4" s="4">
        <v>919</v>
      </c>
      <c r="V4" s="25"/>
      <c r="W4" s="4">
        <v>923</v>
      </c>
      <c r="X4" s="4">
        <v>769</v>
      </c>
      <c r="Y4" s="25">
        <f t="shared" ref="Y4:Y32" si="6">(X4-W4)/X4</f>
        <v>-0.20026007802340703</v>
      </c>
      <c r="Z4" s="4">
        <v>945</v>
      </c>
      <c r="AA4" s="4">
        <v>945</v>
      </c>
      <c r="AB4" s="25">
        <f t="shared" ref="AB4:AB32" si="7">(AA4-Z4)/AA4</f>
        <v>0</v>
      </c>
      <c r="AC4" s="4">
        <v>970</v>
      </c>
      <c r="AD4" s="4" t="s">
        <v>40</v>
      </c>
      <c r="AE4" s="25"/>
      <c r="AF4" s="4">
        <v>880</v>
      </c>
      <c r="AG4" s="4">
        <v>860</v>
      </c>
      <c r="AH4" s="25">
        <f t="shared" ref="AH4:AH32" si="8">(AG4-AF4)/AG4</f>
        <v>-2.3255813953488372E-2</v>
      </c>
      <c r="AI4" s="4" t="s">
        <v>40</v>
      </c>
      <c r="AJ4" s="4">
        <v>888</v>
      </c>
      <c r="AK4" s="25"/>
      <c r="AL4" s="4">
        <v>883</v>
      </c>
      <c r="AM4" s="4">
        <v>880</v>
      </c>
      <c r="AN4" s="25">
        <f t="shared" ref="AN4:AN32" si="9">(AM4-AL4)/AM4</f>
        <v>-3.4090909090909089E-3</v>
      </c>
      <c r="AO4" s="4">
        <v>856</v>
      </c>
      <c r="AP4" s="4" t="s">
        <v>40</v>
      </c>
      <c r="AQ4" s="25"/>
      <c r="AR4" s="3">
        <v>990</v>
      </c>
      <c r="AS4" s="4" t="s">
        <v>40</v>
      </c>
      <c r="AT4" s="25"/>
      <c r="AU4" s="3">
        <v>831</v>
      </c>
      <c r="AV4" s="4" t="s">
        <v>40</v>
      </c>
      <c r="AW4" s="25"/>
      <c r="AX4" s="3">
        <v>887</v>
      </c>
      <c r="AY4" s="4">
        <v>919</v>
      </c>
      <c r="AZ4" s="25">
        <f t="shared" ref="AZ4:AZ32" si="10">(AY4-AX4)/AY4</f>
        <v>3.4820457018498369E-2</v>
      </c>
      <c r="BA4" s="4">
        <v>945</v>
      </c>
      <c r="BB4" s="12">
        <v>897</v>
      </c>
      <c r="BC4" s="25">
        <f t="shared" ref="BC4:BC32" si="11">(BB4-BA4)/BB4</f>
        <v>-5.3511705685618728E-2</v>
      </c>
      <c r="BF4" s="38">
        <f t="shared" ref="BF4:BF32" si="12">AVERAGE(B4,E4,H4,K4,N4,Q4,T4,W4,Z4,AC4,AF4,AI4,AL4,AO4,AR4,AU4,AX4,BA4)</f>
        <v>936.75</v>
      </c>
      <c r="BG4" s="38">
        <f t="shared" ref="BG4:BG32" si="13">AVERAGE(C4,F4,I4,L4,O4,R4,U4,X4,AA4,AD4,AG4,AJ4,AM4,AP4,AS4,AV4,AY4,BB4)</f>
        <v>894.92857142857144</v>
      </c>
      <c r="BH4" s="39">
        <f t="shared" ref="BH4:BH32" si="14">(BG4-BF4)/BF4</f>
        <v>-4.4645240001525012E-2</v>
      </c>
    </row>
    <row r="5" spans="1:60" x14ac:dyDescent="0.25">
      <c r="A5" s="21" t="s">
        <v>43</v>
      </c>
      <c r="B5" s="6">
        <v>976</v>
      </c>
      <c r="C5" s="10">
        <v>976</v>
      </c>
      <c r="D5" s="25">
        <f t="shared" si="0"/>
        <v>0</v>
      </c>
      <c r="E5" s="14">
        <v>1045</v>
      </c>
      <c r="F5" s="4">
        <v>842</v>
      </c>
      <c r="G5" s="25">
        <f t="shared" si="1"/>
        <v>-0.24109263657957244</v>
      </c>
      <c r="H5" s="4" t="s">
        <v>40</v>
      </c>
      <c r="I5" s="4">
        <v>889</v>
      </c>
      <c r="J5" s="25"/>
      <c r="K5" s="4">
        <v>890</v>
      </c>
      <c r="L5" s="4">
        <v>890</v>
      </c>
      <c r="M5" s="25">
        <f t="shared" si="3"/>
        <v>0</v>
      </c>
      <c r="N5" s="7">
        <v>1132</v>
      </c>
      <c r="O5" s="7">
        <v>875</v>
      </c>
      <c r="P5" s="25">
        <f t="shared" si="4"/>
        <v>-0.29371428571428571</v>
      </c>
      <c r="Q5" s="4">
        <v>1100</v>
      </c>
      <c r="R5" s="4">
        <v>974</v>
      </c>
      <c r="S5" s="25">
        <f t="shared" si="5"/>
        <v>-0.12936344969199179</v>
      </c>
      <c r="T5" s="4">
        <v>1038</v>
      </c>
      <c r="U5" s="4">
        <v>1038</v>
      </c>
      <c r="V5" s="25">
        <f t="shared" ref="V5:V32" si="15">(U5-T5)/U5</f>
        <v>0</v>
      </c>
      <c r="W5" s="4">
        <v>991</v>
      </c>
      <c r="X5" s="4">
        <v>799</v>
      </c>
      <c r="Y5" s="25">
        <f t="shared" si="6"/>
        <v>-0.24030037546933666</v>
      </c>
      <c r="Z5" s="4">
        <v>995</v>
      </c>
      <c r="AA5" s="4">
        <v>995</v>
      </c>
      <c r="AB5" s="25">
        <f t="shared" si="7"/>
        <v>0</v>
      </c>
      <c r="AC5" s="4">
        <v>1093</v>
      </c>
      <c r="AD5" s="4">
        <v>1093</v>
      </c>
      <c r="AE5" s="25">
        <f t="shared" ref="AE5:AE32" si="16">(AD5-AC5)/AD5</f>
        <v>0</v>
      </c>
      <c r="AF5" s="4">
        <v>991</v>
      </c>
      <c r="AG5" s="4">
        <v>796</v>
      </c>
      <c r="AH5" s="25">
        <f t="shared" si="8"/>
        <v>-0.2449748743718593</v>
      </c>
      <c r="AI5" s="4">
        <v>999</v>
      </c>
      <c r="AJ5" s="4">
        <v>999</v>
      </c>
      <c r="AK5" s="25">
        <f t="shared" ref="AK5:AK32" si="17">(AJ5-AI5)/AJ5</f>
        <v>0</v>
      </c>
      <c r="AL5" s="4">
        <v>995</v>
      </c>
      <c r="AM5" s="4">
        <v>995</v>
      </c>
      <c r="AN5" s="25">
        <f t="shared" si="9"/>
        <v>0</v>
      </c>
      <c r="AO5" s="4">
        <v>950</v>
      </c>
      <c r="AP5" s="4">
        <v>950</v>
      </c>
      <c r="AQ5" s="25">
        <f t="shared" ref="AQ5:AQ31" si="18">(AP5-AO5)/AP5</f>
        <v>0</v>
      </c>
      <c r="AR5" s="4">
        <v>890</v>
      </c>
      <c r="AS5" s="3">
        <v>890</v>
      </c>
      <c r="AT5" s="25">
        <f t="shared" ref="AT5:AT32" si="19">(AS5-AR5)/AS5</f>
        <v>0</v>
      </c>
      <c r="AU5" s="4">
        <v>926</v>
      </c>
      <c r="AV5" s="3">
        <v>976</v>
      </c>
      <c r="AW5" s="25">
        <f t="shared" ref="AW5:AW32" si="20">(AV5-AU5)/AV5</f>
        <v>5.1229508196721313E-2</v>
      </c>
      <c r="AX5" s="4" t="s">
        <v>40</v>
      </c>
      <c r="AY5" s="3">
        <v>1038</v>
      </c>
      <c r="AZ5" s="25"/>
      <c r="BA5" s="4">
        <v>985</v>
      </c>
      <c r="BB5" s="12">
        <v>965</v>
      </c>
      <c r="BC5" s="25">
        <f t="shared" si="11"/>
        <v>-2.072538860103627E-2</v>
      </c>
      <c r="BF5" s="38">
        <f t="shared" si="12"/>
        <v>999.75</v>
      </c>
      <c r="BG5" s="38">
        <f t="shared" si="13"/>
        <v>943.33333333333337</v>
      </c>
      <c r="BH5" s="39">
        <f t="shared" si="14"/>
        <v>-5.6430774360256696E-2</v>
      </c>
    </row>
    <row r="6" spans="1:60" ht="28.5" x14ac:dyDescent="0.25">
      <c r="A6" s="22" t="s">
        <v>37</v>
      </c>
      <c r="B6" s="6">
        <v>779</v>
      </c>
      <c r="C6" s="10">
        <v>779</v>
      </c>
      <c r="D6" s="25">
        <f t="shared" si="0"/>
        <v>0</v>
      </c>
      <c r="E6" s="14">
        <v>748</v>
      </c>
      <c r="F6" s="4">
        <v>748</v>
      </c>
      <c r="G6" s="25">
        <f t="shared" si="1"/>
        <v>0</v>
      </c>
      <c r="H6" s="4">
        <v>719</v>
      </c>
      <c r="I6" s="4">
        <v>699</v>
      </c>
      <c r="J6" s="25">
        <f t="shared" si="2"/>
        <v>-2.8612303290414878E-2</v>
      </c>
      <c r="K6" s="4">
        <v>635</v>
      </c>
      <c r="L6" s="4">
        <v>635</v>
      </c>
      <c r="M6" s="25">
        <f t="shared" si="3"/>
        <v>0</v>
      </c>
      <c r="N6" s="7">
        <v>779</v>
      </c>
      <c r="O6" s="7" t="s">
        <v>40</v>
      </c>
      <c r="P6" s="25"/>
      <c r="Q6" s="4">
        <v>889</v>
      </c>
      <c r="R6" s="4">
        <v>769</v>
      </c>
      <c r="S6" s="25">
        <f t="shared" si="5"/>
        <v>-0.15604681404421328</v>
      </c>
      <c r="T6" s="4">
        <v>767</v>
      </c>
      <c r="U6" s="4">
        <v>842</v>
      </c>
      <c r="V6" s="25">
        <f t="shared" si="15"/>
        <v>8.907363420427554E-2</v>
      </c>
      <c r="W6" s="4">
        <v>720</v>
      </c>
      <c r="X6" s="4">
        <v>680</v>
      </c>
      <c r="Y6" s="25">
        <f t="shared" si="6"/>
        <v>-5.8823529411764705E-2</v>
      </c>
      <c r="Z6" s="4">
        <v>766</v>
      </c>
      <c r="AA6" s="4">
        <v>766</v>
      </c>
      <c r="AB6" s="25">
        <f t="shared" si="7"/>
        <v>0</v>
      </c>
      <c r="AC6" s="4">
        <v>873</v>
      </c>
      <c r="AD6" s="4">
        <v>873</v>
      </c>
      <c r="AE6" s="25">
        <f t="shared" si="16"/>
        <v>0</v>
      </c>
      <c r="AF6" s="4">
        <v>718</v>
      </c>
      <c r="AG6" s="4">
        <v>718</v>
      </c>
      <c r="AH6" s="25">
        <f t="shared" si="8"/>
        <v>0</v>
      </c>
      <c r="AI6" s="4">
        <v>798</v>
      </c>
      <c r="AJ6" s="4">
        <v>798</v>
      </c>
      <c r="AK6" s="25">
        <f t="shared" si="17"/>
        <v>0</v>
      </c>
      <c r="AL6" s="4">
        <v>795</v>
      </c>
      <c r="AM6" s="4">
        <v>795</v>
      </c>
      <c r="AN6" s="25">
        <f t="shared" si="9"/>
        <v>0</v>
      </c>
      <c r="AO6" s="4">
        <v>797</v>
      </c>
      <c r="AP6" s="4">
        <v>797</v>
      </c>
      <c r="AQ6" s="25">
        <f t="shared" si="18"/>
        <v>0</v>
      </c>
      <c r="AR6" s="3">
        <v>830</v>
      </c>
      <c r="AS6" s="3">
        <v>790</v>
      </c>
      <c r="AT6" s="25">
        <f t="shared" si="19"/>
        <v>-5.0632911392405063E-2</v>
      </c>
      <c r="AU6" s="3">
        <v>779</v>
      </c>
      <c r="AV6" s="3">
        <v>779</v>
      </c>
      <c r="AW6" s="25">
        <f t="shared" si="20"/>
        <v>0</v>
      </c>
      <c r="AX6" s="3">
        <v>798</v>
      </c>
      <c r="AY6" s="3">
        <v>842</v>
      </c>
      <c r="AZ6" s="25">
        <f t="shared" si="10"/>
        <v>5.2256532066508314E-2</v>
      </c>
      <c r="BA6" s="4">
        <v>811</v>
      </c>
      <c r="BB6" s="12">
        <v>811</v>
      </c>
      <c r="BC6" s="25">
        <f t="shared" si="11"/>
        <v>0</v>
      </c>
      <c r="BF6" s="38">
        <f t="shared" si="12"/>
        <v>777.83333333333337</v>
      </c>
      <c r="BG6" s="38">
        <f t="shared" si="13"/>
        <v>771.82352941176475</v>
      </c>
      <c r="BH6" s="39">
        <f t="shared" si="14"/>
        <v>-7.7263388749542984E-3</v>
      </c>
    </row>
    <row r="7" spans="1:60" x14ac:dyDescent="0.25">
      <c r="A7" s="22" t="s">
        <v>34</v>
      </c>
      <c r="B7" s="6">
        <v>959</v>
      </c>
      <c r="C7" s="10">
        <v>959</v>
      </c>
      <c r="D7" s="25">
        <f t="shared" si="0"/>
        <v>0</v>
      </c>
      <c r="E7" s="14">
        <v>1191</v>
      </c>
      <c r="F7" s="4">
        <v>1128</v>
      </c>
      <c r="G7" s="25">
        <f t="shared" si="1"/>
        <v>-5.5851063829787231E-2</v>
      </c>
      <c r="H7" s="4">
        <v>1140</v>
      </c>
      <c r="I7" s="4">
        <v>1140</v>
      </c>
      <c r="J7" s="25">
        <f t="shared" si="2"/>
        <v>0</v>
      </c>
      <c r="K7" s="4">
        <v>990</v>
      </c>
      <c r="L7" s="4">
        <v>990</v>
      </c>
      <c r="M7" s="25">
        <f t="shared" si="3"/>
        <v>0</v>
      </c>
      <c r="N7" s="7">
        <v>1289</v>
      </c>
      <c r="O7" s="7">
        <v>1173</v>
      </c>
      <c r="P7" s="25">
        <f t="shared" si="4"/>
        <v>-9.8891730605285597E-2</v>
      </c>
      <c r="Q7" s="4">
        <v>1269</v>
      </c>
      <c r="R7" s="4" t="s">
        <v>40</v>
      </c>
      <c r="S7" s="25"/>
      <c r="T7" s="4">
        <v>1095</v>
      </c>
      <c r="U7" s="4">
        <v>1200</v>
      </c>
      <c r="V7" s="25">
        <f t="shared" si="15"/>
        <v>8.7499999999999994E-2</v>
      </c>
      <c r="W7" s="4">
        <v>840</v>
      </c>
      <c r="X7" s="4">
        <v>872</v>
      </c>
      <c r="Y7" s="25">
        <f t="shared" si="6"/>
        <v>3.669724770642202E-2</v>
      </c>
      <c r="Z7" s="4">
        <v>1155</v>
      </c>
      <c r="AA7" s="4">
        <v>1155</v>
      </c>
      <c r="AB7" s="25">
        <f t="shared" si="7"/>
        <v>0</v>
      </c>
      <c r="AC7" s="4">
        <v>1244</v>
      </c>
      <c r="AD7" s="4">
        <v>1244</v>
      </c>
      <c r="AE7" s="25">
        <f t="shared" si="16"/>
        <v>0</v>
      </c>
      <c r="AF7" s="4">
        <v>1128</v>
      </c>
      <c r="AG7" s="4">
        <v>1067</v>
      </c>
      <c r="AH7" s="25">
        <f t="shared" si="8"/>
        <v>-5.7169634489222118E-2</v>
      </c>
      <c r="AI7" s="4">
        <v>1145</v>
      </c>
      <c r="AJ7" s="4">
        <v>1145</v>
      </c>
      <c r="AK7" s="25">
        <f t="shared" si="17"/>
        <v>0</v>
      </c>
      <c r="AL7" s="4">
        <v>1019</v>
      </c>
      <c r="AM7" s="4">
        <v>1020</v>
      </c>
      <c r="AN7" s="25">
        <f t="shared" si="9"/>
        <v>9.8039215686274508E-4</v>
      </c>
      <c r="AO7" s="4">
        <v>1145</v>
      </c>
      <c r="AP7" s="4">
        <v>1145</v>
      </c>
      <c r="AQ7" s="25">
        <f t="shared" si="18"/>
        <v>0</v>
      </c>
      <c r="AR7" s="3">
        <v>1190</v>
      </c>
      <c r="AS7" s="3">
        <v>1150</v>
      </c>
      <c r="AT7" s="25">
        <f t="shared" si="19"/>
        <v>-3.4782608695652174E-2</v>
      </c>
      <c r="AU7" s="3">
        <v>1145</v>
      </c>
      <c r="AV7" s="3">
        <v>924</v>
      </c>
      <c r="AW7" s="25">
        <f t="shared" si="20"/>
        <v>-0.23917748917748918</v>
      </c>
      <c r="AX7" s="3">
        <v>1135</v>
      </c>
      <c r="AY7" s="3">
        <v>1200</v>
      </c>
      <c r="AZ7" s="25">
        <f t="shared" si="10"/>
        <v>5.4166666666666669E-2</v>
      </c>
      <c r="BA7" s="4" t="s">
        <v>40</v>
      </c>
      <c r="BB7" s="12">
        <v>1200</v>
      </c>
      <c r="BC7" s="25"/>
      <c r="BF7" s="38">
        <f t="shared" si="12"/>
        <v>1122.2941176470588</v>
      </c>
      <c r="BG7" s="38">
        <f t="shared" si="13"/>
        <v>1100.7058823529412</v>
      </c>
      <c r="BH7" s="39">
        <f t="shared" si="14"/>
        <v>-1.9235809004664744E-2</v>
      </c>
    </row>
    <row r="8" spans="1:60" ht="28.5" x14ac:dyDescent="0.25">
      <c r="A8" s="21" t="s">
        <v>0</v>
      </c>
      <c r="B8" s="6">
        <v>410</v>
      </c>
      <c r="C8" s="10">
        <v>410</v>
      </c>
      <c r="D8" s="25">
        <f t="shared" si="0"/>
        <v>0</v>
      </c>
      <c r="E8" s="14">
        <v>404</v>
      </c>
      <c r="F8" s="4">
        <v>456</v>
      </c>
      <c r="G8" s="25">
        <f t="shared" si="1"/>
        <v>0.11403508771929824</v>
      </c>
      <c r="H8" s="4">
        <v>339</v>
      </c>
      <c r="I8" s="4">
        <v>369</v>
      </c>
      <c r="J8" s="25">
        <f t="shared" si="2"/>
        <v>8.1300813008130079E-2</v>
      </c>
      <c r="K8" s="4">
        <v>325</v>
      </c>
      <c r="L8" s="4">
        <v>325</v>
      </c>
      <c r="M8" s="25">
        <f t="shared" si="3"/>
        <v>0</v>
      </c>
      <c r="N8" s="7">
        <v>428</v>
      </c>
      <c r="O8" s="7">
        <v>434</v>
      </c>
      <c r="P8" s="25">
        <f t="shared" si="4"/>
        <v>1.3824884792626729E-2</v>
      </c>
      <c r="Q8" s="4">
        <v>426</v>
      </c>
      <c r="R8" s="4">
        <v>426</v>
      </c>
      <c r="S8" s="25">
        <f t="shared" si="5"/>
        <v>0</v>
      </c>
      <c r="T8" s="4">
        <v>405</v>
      </c>
      <c r="U8" s="4">
        <v>444</v>
      </c>
      <c r="V8" s="25">
        <f t="shared" si="15"/>
        <v>8.7837837837837843E-2</v>
      </c>
      <c r="W8" s="4">
        <v>329</v>
      </c>
      <c r="X8" s="4">
        <v>329</v>
      </c>
      <c r="Y8" s="25">
        <f t="shared" si="6"/>
        <v>0</v>
      </c>
      <c r="Z8" s="4">
        <v>388</v>
      </c>
      <c r="AA8" s="4">
        <v>388</v>
      </c>
      <c r="AB8" s="25">
        <f t="shared" si="7"/>
        <v>0</v>
      </c>
      <c r="AC8" s="4" t="s">
        <v>40</v>
      </c>
      <c r="AD8" s="4">
        <v>418</v>
      </c>
      <c r="AE8" s="25"/>
      <c r="AF8" s="4">
        <v>394</v>
      </c>
      <c r="AG8" s="4">
        <v>394</v>
      </c>
      <c r="AH8" s="25">
        <f t="shared" si="8"/>
        <v>0</v>
      </c>
      <c r="AI8" s="4">
        <v>398</v>
      </c>
      <c r="AJ8" s="4">
        <v>391</v>
      </c>
      <c r="AK8" s="25">
        <f t="shared" si="17"/>
        <v>-1.7902813299232736E-2</v>
      </c>
      <c r="AL8" s="4">
        <v>378</v>
      </c>
      <c r="AM8" s="4">
        <v>378</v>
      </c>
      <c r="AN8" s="25">
        <f t="shared" si="9"/>
        <v>0</v>
      </c>
      <c r="AO8" s="4">
        <v>398</v>
      </c>
      <c r="AP8" s="4">
        <v>398</v>
      </c>
      <c r="AQ8" s="25">
        <f t="shared" si="18"/>
        <v>0</v>
      </c>
      <c r="AR8" s="3">
        <v>370</v>
      </c>
      <c r="AS8" s="3">
        <v>370</v>
      </c>
      <c r="AT8" s="25">
        <f t="shared" si="19"/>
        <v>0</v>
      </c>
      <c r="AU8" s="3" t="s">
        <v>40</v>
      </c>
      <c r="AV8" s="3">
        <v>398</v>
      </c>
      <c r="AW8" s="25"/>
      <c r="AX8" s="3">
        <v>420</v>
      </c>
      <c r="AY8" s="3">
        <v>444</v>
      </c>
      <c r="AZ8" s="25">
        <f t="shared" si="10"/>
        <v>5.4054054054054057E-2</v>
      </c>
      <c r="BA8" s="4" t="s">
        <v>40</v>
      </c>
      <c r="BB8" s="12">
        <v>420</v>
      </c>
      <c r="BC8" s="25"/>
      <c r="BF8" s="38">
        <f t="shared" si="12"/>
        <v>387.46666666666664</v>
      </c>
      <c r="BG8" s="38">
        <f t="shared" si="13"/>
        <v>399.55555555555554</v>
      </c>
      <c r="BH8" s="39">
        <f t="shared" si="14"/>
        <v>3.1199816471667852E-2</v>
      </c>
    </row>
    <row r="9" spans="1:60" ht="28.5" x14ac:dyDescent="0.25">
      <c r="A9" s="22" t="s">
        <v>29</v>
      </c>
      <c r="B9" s="6">
        <v>843</v>
      </c>
      <c r="C9" s="10">
        <v>853</v>
      </c>
      <c r="D9" s="25">
        <f t="shared" si="0"/>
        <v>1.1723329425556858E-2</v>
      </c>
      <c r="E9" s="14">
        <v>902</v>
      </c>
      <c r="F9" s="4">
        <v>1001</v>
      </c>
      <c r="G9" s="25">
        <f t="shared" si="1"/>
        <v>9.8901098901098897E-2</v>
      </c>
      <c r="H9" s="4">
        <v>879</v>
      </c>
      <c r="I9" s="4">
        <v>779</v>
      </c>
      <c r="J9" s="25">
        <f t="shared" si="2"/>
        <v>-0.12836970474967907</v>
      </c>
      <c r="K9" s="4">
        <v>890</v>
      </c>
      <c r="L9" s="4">
        <v>890</v>
      </c>
      <c r="M9" s="25">
        <f t="shared" si="3"/>
        <v>0</v>
      </c>
      <c r="N9" s="7">
        <v>940</v>
      </c>
      <c r="O9" s="7">
        <v>1044</v>
      </c>
      <c r="P9" s="25">
        <f t="shared" si="4"/>
        <v>9.9616858237547887E-2</v>
      </c>
      <c r="Q9" s="4">
        <v>1050</v>
      </c>
      <c r="R9" s="4">
        <v>935</v>
      </c>
      <c r="S9" s="25">
        <f t="shared" si="5"/>
        <v>-0.12299465240641712</v>
      </c>
      <c r="T9" s="4">
        <v>1000</v>
      </c>
      <c r="U9" s="4">
        <v>1015</v>
      </c>
      <c r="V9" s="25">
        <f t="shared" si="15"/>
        <v>1.4778325123152709E-2</v>
      </c>
      <c r="W9" s="4">
        <v>845</v>
      </c>
      <c r="X9" s="4">
        <v>838</v>
      </c>
      <c r="Y9" s="25">
        <f t="shared" si="6"/>
        <v>-8.3532219570405727E-3</v>
      </c>
      <c r="Z9" s="4">
        <v>992</v>
      </c>
      <c r="AA9" s="4">
        <v>945</v>
      </c>
      <c r="AB9" s="25">
        <f t="shared" si="7"/>
        <v>-4.9735449735449737E-2</v>
      </c>
      <c r="AC9" s="4">
        <v>1015</v>
      </c>
      <c r="AD9" s="4">
        <v>1067</v>
      </c>
      <c r="AE9" s="25">
        <f t="shared" si="16"/>
        <v>4.8734770384254923E-2</v>
      </c>
      <c r="AF9" s="4">
        <v>865</v>
      </c>
      <c r="AG9" s="4">
        <v>946</v>
      </c>
      <c r="AH9" s="25">
        <f t="shared" si="8"/>
        <v>8.5623678646934459E-2</v>
      </c>
      <c r="AI9" s="4">
        <v>887</v>
      </c>
      <c r="AJ9" s="4">
        <v>926</v>
      </c>
      <c r="AK9" s="25">
        <f t="shared" si="17"/>
        <v>4.2116630669546434E-2</v>
      </c>
      <c r="AL9" s="4">
        <v>865</v>
      </c>
      <c r="AM9" s="4">
        <v>876</v>
      </c>
      <c r="AN9" s="25">
        <f t="shared" si="9"/>
        <v>1.2557077625570776E-2</v>
      </c>
      <c r="AO9" s="4">
        <v>902</v>
      </c>
      <c r="AP9" s="4">
        <v>872</v>
      </c>
      <c r="AQ9" s="25">
        <f t="shared" si="18"/>
        <v>-3.4403669724770644E-2</v>
      </c>
      <c r="AR9" s="3">
        <v>950</v>
      </c>
      <c r="AS9" s="3">
        <v>950</v>
      </c>
      <c r="AT9" s="25">
        <f t="shared" si="19"/>
        <v>0</v>
      </c>
      <c r="AU9" s="3">
        <v>910</v>
      </c>
      <c r="AV9" s="3">
        <v>921</v>
      </c>
      <c r="AW9" s="25">
        <f t="shared" si="20"/>
        <v>1.1943539630836048E-2</v>
      </c>
      <c r="AX9" s="3">
        <v>1000</v>
      </c>
      <c r="AY9" s="3">
        <v>1015</v>
      </c>
      <c r="AZ9" s="25">
        <f t="shared" si="10"/>
        <v>1.4778325123152709E-2</v>
      </c>
      <c r="BA9" s="4">
        <v>977</v>
      </c>
      <c r="BB9" s="12">
        <v>990</v>
      </c>
      <c r="BC9" s="25">
        <f t="shared" si="11"/>
        <v>1.3131313131313131E-2</v>
      </c>
      <c r="BF9" s="38">
        <f t="shared" si="12"/>
        <v>928.44444444444446</v>
      </c>
      <c r="BG9" s="38">
        <f t="shared" si="13"/>
        <v>936.83333333333337</v>
      </c>
      <c r="BH9" s="39">
        <f t="shared" si="14"/>
        <v>9.0354236476783423E-3</v>
      </c>
    </row>
    <row r="10" spans="1:60" ht="28.5" x14ac:dyDescent="0.25">
      <c r="A10" s="22" t="s">
        <v>30</v>
      </c>
      <c r="B10" s="6">
        <v>786</v>
      </c>
      <c r="C10" s="10">
        <v>797</v>
      </c>
      <c r="D10" s="25">
        <f t="shared" si="0"/>
        <v>1.3801756587202008E-2</v>
      </c>
      <c r="E10" s="14">
        <v>804</v>
      </c>
      <c r="F10" s="4">
        <v>896</v>
      </c>
      <c r="G10" s="25">
        <f t="shared" si="1"/>
        <v>0.10267857142857142</v>
      </c>
      <c r="H10" s="4">
        <v>810</v>
      </c>
      <c r="I10" s="4">
        <v>819</v>
      </c>
      <c r="J10" s="25">
        <f t="shared" si="2"/>
        <v>1.098901098901099E-2</v>
      </c>
      <c r="K10" s="4">
        <v>735</v>
      </c>
      <c r="L10" s="4">
        <v>735</v>
      </c>
      <c r="M10" s="25">
        <f t="shared" si="3"/>
        <v>0</v>
      </c>
      <c r="N10" s="7">
        <v>838</v>
      </c>
      <c r="O10" s="7">
        <v>931</v>
      </c>
      <c r="P10" s="25">
        <f t="shared" si="4"/>
        <v>9.9892588614393124E-2</v>
      </c>
      <c r="Q10" s="4">
        <v>949</v>
      </c>
      <c r="R10" s="4">
        <v>835</v>
      </c>
      <c r="S10" s="25">
        <f t="shared" si="5"/>
        <v>-0.13652694610778443</v>
      </c>
      <c r="T10" s="4">
        <v>890</v>
      </c>
      <c r="U10" s="4">
        <v>905</v>
      </c>
      <c r="V10" s="25">
        <f t="shared" si="15"/>
        <v>1.6574585635359115E-2</v>
      </c>
      <c r="W10" s="4">
        <v>753</v>
      </c>
      <c r="X10" s="4">
        <v>748</v>
      </c>
      <c r="Y10" s="25">
        <f t="shared" si="6"/>
        <v>-6.6844919786096255E-3</v>
      </c>
      <c r="Z10" s="4">
        <v>884</v>
      </c>
      <c r="AA10" s="4">
        <v>884</v>
      </c>
      <c r="AB10" s="25">
        <f t="shared" si="7"/>
        <v>0</v>
      </c>
      <c r="AC10" s="4">
        <v>950</v>
      </c>
      <c r="AD10" s="4">
        <v>930</v>
      </c>
      <c r="AE10" s="25">
        <f t="shared" si="16"/>
        <v>-2.1505376344086023E-2</v>
      </c>
      <c r="AF10" s="4">
        <v>771</v>
      </c>
      <c r="AG10" s="4">
        <v>846</v>
      </c>
      <c r="AH10" s="25">
        <f t="shared" si="8"/>
        <v>8.8652482269503549E-2</v>
      </c>
      <c r="AI10" s="4">
        <v>782</v>
      </c>
      <c r="AJ10" s="4">
        <v>832</v>
      </c>
      <c r="AK10" s="25">
        <f t="shared" si="17"/>
        <v>6.0096153846153848E-2</v>
      </c>
      <c r="AL10" s="4">
        <v>771</v>
      </c>
      <c r="AM10" s="4">
        <v>782</v>
      </c>
      <c r="AN10" s="25">
        <f t="shared" si="9"/>
        <v>1.4066496163682864E-2</v>
      </c>
      <c r="AO10" s="4">
        <v>803</v>
      </c>
      <c r="AP10" s="4">
        <v>777</v>
      </c>
      <c r="AQ10" s="25">
        <f t="shared" si="18"/>
        <v>-3.3462033462033462E-2</v>
      </c>
      <c r="AR10" s="3">
        <v>850</v>
      </c>
      <c r="AS10" s="3">
        <v>850</v>
      </c>
      <c r="AT10" s="25">
        <f t="shared" si="19"/>
        <v>0</v>
      </c>
      <c r="AU10" s="3">
        <v>846</v>
      </c>
      <c r="AV10" s="3">
        <v>789</v>
      </c>
      <c r="AW10" s="25">
        <f t="shared" si="20"/>
        <v>-7.2243346007604556E-2</v>
      </c>
      <c r="AX10" s="3">
        <v>890</v>
      </c>
      <c r="AY10" s="3">
        <v>905</v>
      </c>
      <c r="AZ10" s="25">
        <f t="shared" si="10"/>
        <v>1.6574585635359115E-2</v>
      </c>
      <c r="BA10" s="4" t="s">
        <v>40</v>
      </c>
      <c r="BB10" s="12">
        <v>884</v>
      </c>
      <c r="BC10" s="25"/>
      <c r="BF10" s="38">
        <f t="shared" si="12"/>
        <v>830.11764705882354</v>
      </c>
      <c r="BG10" s="38">
        <f t="shared" si="13"/>
        <v>841.38888888888891</v>
      </c>
      <c r="BH10" s="39">
        <f t="shared" si="14"/>
        <v>1.3577884857646785E-2</v>
      </c>
    </row>
    <row r="11" spans="1:60" x14ac:dyDescent="0.25">
      <c r="A11" s="22" t="s">
        <v>44</v>
      </c>
      <c r="B11" s="6" t="s">
        <v>40</v>
      </c>
      <c r="C11" s="10" t="s">
        <v>40</v>
      </c>
      <c r="D11" s="25"/>
      <c r="E11" s="14">
        <v>708</v>
      </c>
      <c r="F11" s="4">
        <v>708</v>
      </c>
      <c r="G11" s="25">
        <f t="shared" si="1"/>
        <v>0</v>
      </c>
      <c r="H11" s="4">
        <v>625</v>
      </c>
      <c r="I11" s="4" t="s">
        <v>40</v>
      </c>
      <c r="J11" s="25"/>
      <c r="K11" s="4">
        <v>590</v>
      </c>
      <c r="L11" s="4">
        <v>590</v>
      </c>
      <c r="M11" s="25">
        <f t="shared" si="3"/>
        <v>0</v>
      </c>
      <c r="N11" s="7" t="s">
        <v>40</v>
      </c>
      <c r="O11" s="7" t="s">
        <v>40</v>
      </c>
      <c r="P11" s="25"/>
      <c r="Q11" s="4" t="s">
        <v>40</v>
      </c>
      <c r="R11" s="4" t="s">
        <v>40</v>
      </c>
      <c r="S11" s="25"/>
      <c r="T11" s="4" t="s">
        <v>40</v>
      </c>
      <c r="U11" s="4" t="s">
        <v>40</v>
      </c>
      <c r="V11" s="25"/>
      <c r="W11" s="4">
        <v>671</v>
      </c>
      <c r="X11" s="4">
        <v>576</v>
      </c>
      <c r="Y11" s="25">
        <f t="shared" si="6"/>
        <v>-0.16493055555555555</v>
      </c>
      <c r="Z11" s="4" t="s">
        <v>40</v>
      </c>
      <c r="AA11" s="4">
        <v>633</v>
      </c>
      <c r="AB11" s="25"/>
      <c r="AC11" s="4">
        <v>740</v>
      </c>
      <c r="AD11" s="4" t="s">
        <v>40</v>
      </c>
      <c r="AE11" s="25"/>
      <c r="AF11" s="4">
        <v>686</v>
      </c>
      <c r="AG11" s="4">
        <v>671</v>
      </c>
      <c r="AH11" s="25">
        <f t="shared" si="8"/>
        <v>-2.2354694485842028E-2</v>
      </c>
      <c r="AI11" s="4" t="s">
        <v>40</v>
      </c>
      <c r="AJ11" s="4" t="s">
        <v>40</v>
      </c>
      <c r="AK11" s="25"/>
      <c r="AL11" s="4">
        <v>606</v>
      </c>
      <c r="AM11" s="4">
        <v>606</v>
      </c>
      <c r="AN11" s="25">
        <f t="shared" si="9"/>
        <v>0</v>
      </c>
      <c r="AO11" s="4">
        <v>620</v>
      </c>
      <c r="AP11" s="4">
        <v>650</v>
      </c>
      <c r="AQ11" s="25">
        <f t="shared" si="18"/>
        <v>4.6153846153846156E-2</v>
      </c>
      <c r="AR11" s="3">
        <v>690</v>
      </c>
      <c r="AS11" s="3">
        <v>660</v>
      </c>
      <c r="AT11" s="25">
        <f t="shared" si="19"/>
        <v>-4.5454545454545456E-2</v>
      </c>
      <c r="AU11" s="3">
        <v>660</v>
      </c>
      <c r="AV11" s="3">
        <v>660</v>
      </c>
      <c r="AW11" s="25">
        <f t="shared" si="20"/>
        <v>0</v>
      </c>
      <c r="AX11" s="3" t="s">
        <v>40</v>
      </c>
      <c r="AY11" s="3" t="s">
        <v>40</v>
      </c>
      <c r="AZ11" s="25"/>
      <c r="BA11" s="4">
        <v>687</v>
      </c>
      <c r="BB11" s="12">
        <v>618</v>
      </c>
      <c r="BC11" s="25">
        <f t="shared" si="11"/>
        <v>-0.11165048543689321</v>
      </c>
      <c r="BF11" s="38">
        <f t="shared" si="12"/>
        <v>662.09090909090912</v>
      </c>
      <c r="BG11" s="38">
        <f t="shared" si="13"/>
        <v>637.20000000000005</v>
      </c>
      <c r="BH11" s="39">
        <f t="shared" si="14"/>
        <v>-3.7594397912947934E-2</v>
      </c>
    </row>
    <row r="12" spans="1:60" ht="28.5" x14ac:dyDescent="0.25">
      <c r="A12" s="21" t="s">
        <v>28</v>
      </c>
      <c r="B12" s="6">
        <v>786</v>
      </c>
      <c r="C12" s="10">
        <v>713</v>
      </c>
      <c r="D12" s="25">
        <f t="shared" si="0"/>
        <v>-0.10238429172510519</v>
      </c>
      <c r="E12" s="14">
        <v>725</v>
      </c>
      <c r="F12" s="4">
        <v>688</v>
      </c>
      <c r="G12" s="25">
        <f t="shared" si="1"/>
        <v>-5.3779069767441859E-2</v>
      </c>
      <c r="H12" s="4">
        <v>625</v>
      </c>
      <c r="I12" s="4">
        <v>625</v>
      </c>
      <c r="J12" s="25">
        <f t="shared" si="2"/>
        <v>0</v>
      </c>
      <c r="K12" s="4">
        <v>610</v>
      </c>
      <c r="L12" s="4">
        <v>610</v>
      </c>
      <c r="M12" s="25">
        <f t="shared" si="3"/>
        <v>0</v>
      </c>
      <c r="N12" s="7">
        <v>717</v>
      </c>
      <c r="O12" s="7">
        <v>717</v>
      </c>
      <c r="P12" s="25">
        <f t="shared" si="4"/>
        <v>0</v>
      </c>
      <c r="Q12" s="4">
        <v>739</v>
      </c>
      <c r="R12" s="4">
        <v>712</v>
      </c>
      <c r="S12" s="25">
        <f t="shared" si="5"/>
        <v>-3.7921348314606744E-2</v>
      </c>
      <c r="T12" s="4">
        <v>705</v>
      </c>
      <c r="U12" s="4">
        <v>775</v>
      </c>
      <c r="V12" s="25">
        <f t="shared" si="15"/>
        <v>9.0322580645161285E-2</v>
      </c>
      <c r="W12" s="4">
        <v>614</v>
      </c>
      <c r="X12" s="4">
        <v>631</v>
      </c>
      <c r="Y12" s="25">
        <f t="shared" si="6"/>
        <v>2.694136291600634E-2</v>
      </c>
      <c r="Z12" s="4">
        <v>750</v>
      </c>
      <c r="AA12" s="4">
        <v>750</v>
      </c>
      <c r="AB12" s="25">
        <f t="shared" si="7"/>
        <v>0</v>
      </c>
      <c r="AC12" s="4">
        <v>774</v>
      </c>
      <c r="AD12" s="4">
        <v>774</v>
      </c>
      <c r="AE12" s="25">
        <f t="shared" si="16"/>
        <v>0</v>
      </c>
      <c r="AF12" s="4">
        <v>660</v>
      </c>
      <c r="AG12" s="4">
        <v>660</v>
      </c>
      <c r="AH12" s="25">
        <f t="shared" si="8"/>
        <v>0</v>
      </c>
      <c r="AI12" s="4">
        <v>698</v>
      </c>
      <c r="AJ12" s="4">
        <v>698</v>
      </c>
      <c r="AK12" s="25">
        <f t="shared" si="17"/>
        <v>0</v>
      </c>
      <c r="AL12" s="4">
        <v>898</v>
      </c>
      <c r="AM12" s="4">
        <v>660</v>
      </c>
      <c r="AN12" s="25">
        <f t="shared" si="9"/>
        <v>-0.3606060606060606</v>
      </c>
      <c r="AO12" s="4">
        <v>717</v>
      </c>
      <c r="AP12" s="4">
        <v>717</v>
      </c>
      <c r="AQ12" s="25">
        <f t="shared" si="18"/>
        <v>0</v>
      </c>
      <c r="AR12" s="3">
        <v>790</v>
      </c>
      <c r="AS12" s="3">
        <v>690</v>
      </c>
      <c r="AT12" s="25">
        <f t="shared" si="19"/>
        <v>-0.14492753623188406</v>
      </c>
      <c r="AU12" s="3">
        <v>698</v>
      </c>
      <c r="AV12" s="3">
        <v>698</v>
      </c>
      <c r="AW12" s="25">
        <f t="shared" si="20"/>
        <v>0</v>
      </c>
      <c r="AX12" s="3">
        <v>735</v>
      </c>
      <c r="AY12" s="3">
        <v>775</v>
      </c>
      <c r="AZ12" s="25">
        <f t="shared" si="10"/>
        <v>5.1612903225806452E-2</v>
      </c>
      <c r="BA12" s="4">
        <v>746</v>
      </c>
      <c r="BB12" s="12">
        <v>646</v>
      </c>
      <c r="BC12" s="25">
        <f t="shared" si="11"/>
        <v>-0.15479876160990713</v>
      </c>
      <c r="BF12" s="38">
        <f t="shared" si="12"/>
        <v>721.5</v>
      </c>
      <c r="BG12" s="38">
        <f t="shared" si="13"/>
        <v>696.61111111111109</v>
      </c>
      <c r="BH12" s="39">
        <f t="shared" si="14"/>
        <v>-3.4496034496034528E-2</v>
      </c>
    </row>
    <row r="13" spans="1:60" x14ac:dyDescent="0.25">
      <c r="A13" s="23" t="s">
        <v>39</v>
      </c>
      <c r="B13" s="6">
        <v>990</v>
      </c>
      <c r="C13" s="10">
        <v>1041</v>
      </c>
      <c r="D13" s="25">
        <f t="shared" si="0"/>
        <v>4.8991354466858789E-2</v>
      </c>
      <c r="E13" s="14">
        <v>986</v>
      </c>
      <c r="F13" s="4">
        <v>925</v>
      </c>
      <c r="G13" s="25">
        <f t="shared" si="1"/>
        <v>-6.5945945945945952E-2</v>
      </c>
      <c r="H13" s="4">
        <v>838</v>
      </c>
      <c r="I13" s="4">
        <v>845</v>
      </c>
      <c r="J13" s="25">
        <f t="shared" si="2"/>
        <v>8.2840236686390536E-3</v>
      </c>
      <c r="K13" s="4">
        <v>840</v>
      </c>
      <c r="L13" s="4">
        <v>840</v>
      </c>
      <c r="M13" s="25">
        <f t="shared" si="3"/>
        <v>0</v>
      </c>
      <c r="N13" s="7">
        <v>1034</v>
      </c>
      <c r="O13" s="7">
        <v>955</v>
      </c>
      <c r="P13" s="25">
        <f t="shared" si="4"/>
        <v>-8.2722513089005231E-2</v>
      </c>
      <c r="Q13" s="4">
        <v>980</v>
      </c>
      <c r="R13" s="4" t="s">
        <v>40</v>
      </c>
      <c r="S13" s="25"/>
      <c r="T13" s="4">
        <v>975</v>
      </c>
      <c r="U13" s="4">
        <v>985</v>
      </c>
      <c r="V13" s="25">
        <f t="shared" si="15"/>
        <v>1.015228426395939E-2</v>
      </c>
      <c r="W13" s="4">
        <v>836</v>
      </c>
      <c r="X13" s="4">
        <v>808</v>
      </c>
      <c r="Y13" s="25">
        <f t="shared" si="6"/>
        <v>-3.4653465346534656E-2</v>
      </c>
      <c r="Z13" s="4">
        <v>899</v>
      </c>
      <c r="AA13" s="4">
        <v>899</v>
      </c>
      <c r="AB13" s="25">
        <f t="shared" si="7"/>
        <v>0</v>
      </c>
      <c r="AC13" s="4" t="s">
        <v>40</v>
      </c>
      <c r="AD13" s="4">
        <v>895</v>
      </c>
      <c r="AE13" s="25"/>
      <c r="AF13" s="4">
        <v>954</v>
      </c>
      <c r="AG13" s="4">
        <v>886</v>
      </c>
      <c r="AH13" s="25">
        <f t="shared" si="8"/>
        <v>-7.6749435665914217E-2</v>
      </c>
      <c r="AI13" s="4">
        <v>992</v>
      </c>
      <c r="AJ13" s="4">
        <v>994</v>
      </c>
      <c r="AK13" s="25">
        <f t="shared" si="17"/>
        <v>2.012072434607646E-3</v>
      </c>
      <c r="AL13" s="4">
        <v>923</v>
      </c>
      <c r="AM13" s="4">
        <v>902</v>
      </c>
      <c r="AN13" s="25">
        <f t="shared" si="9"/>
        <v>-2.3281596452328159E-2</v>
      </c>
      <c r="AO13" s="4">
        <v>1046</v>
      </c>
      <c r="AP13" s="4" t="s">
        <v>40</v>
      </c>
      <c r="AQ13" s="25"/>
      <c r="AR13" s="3">
        <v>990</v>
      </c>
      <c r="AS13" s="3">
        <v>890</v>
      </c>
      <c r="AT13" s="25">
        <f t="shared" si="19"/>
        <v>-0.11235955056179775</v>
      </c>
      <c r="AU13" s="3">
        <v>923</v>
      </c>
      <c r="AV13" s="3">
        <v>902</v>
      </c>
      <c r="AW13" s="25">
        <f t="shared" si="20"/>
        <v>-2.3281596452328159E-2</v>
      </c>
      <c r="AX13" s="3">
        <v>975</v>
      </c>
      <c r="AY13" s="3">
        <v>985</v>
      </c>
      <c r="AZ13" s="25">
        <f t="shared" si="10"/>
        <v>1.015228426395939E-2</v>
      </c>
      <c r="BA13" s="4">
        <v>922</v>
      </c>
      <c r="BB13" s="12">
        <v>855</v>
      </c>
      <c r="BC13" s="25">
        <f t="shared" si="11"/>
        <v>-7.8362573099415203E-2</v>
      </c>
      <c r="BF13" s="38">
        <f t="shared" si="12"/>
        <v>947.23529411764707</v>
      </c>
      <c r="BG13" s="38">
        <f t="shared" si="13"/>
        <v>912.9375</v>
      </c>
      <c r="BH13" s="39">
        <f t="shared" si="14"/>
        <v>-3.6208315220766334E-2</v>
      </c>
    </row>
    <row r="14" spans="1:60" ht="28.5" x14ac:dyDescent="0.25">
      <c r="A14" s="22" t="s">
        <v>1</v>
      </c>
      <c r="B14" s="6">
        <v>4557</v>
      </c>
      <c r="C14" s="10">
        <v>4534</v>
      </c>
      <c r="D14" s="25">
        <f t="shared" si="0"/>
        <v>-5.0727834142037936E-3</v>
      </c>
      <c r="E14" s="14">
        <v>4484</v>
      </c>
      <c r="F14" s="4">
        <v>4829</v>
      </c>
      <c r="G14" s="25">
        <f t="shared" si="1"/>
        <v>7.1443363015117001E-2</v>
      </c>
      <c r="H14" s="4">
        <v>4390</v>
      </c>
      <c r="I14" s="4">
        <v>4289</v>
      </c>
      <c r="J14" s="25">
        <f t="shared" si="2"/>
        <v>-2.354861273024015E-2</v>
      </c>
      <c r="K14" s="4">
        <v>4290</v>
      </c>
      <c r="L14" s="4">
        <v>4390</v>
      </c>
      <c r="M14" s="25">
        <f t="shared" si="3"/>
        <v>2.2779043280182234E-2</v>
      </c>
      <c r="N14" s="7">
        <v>4679</v>
      </c>
      <c r="O14" s="7">
        <v>4991</v>
      </c>
      <c r="P14" s="25">
        <f t="shared" si="4"/>
        <v>6.2512522540573032E-2</v>
      </c>
      <c r="Q14" s="4">
        <v>5299</v>
      </c>
      <c r="R14" s="4">
        <v>4790</v>
      </c>
      <c r="S14" s="25">
        <f t="shared" si="5"/>
        <v>-0.10626304801670146</v>
      </c>
      <c r="T14" s="4">
        <v>4950</v>
      </c>
      <c r="U14" s="4">
        <v>4186</v>
      </c>
      <c r="V14" s="25">
        <f t="shared" si="15"/>
        <v>-0.18251313903487817</v>
      </c>
      <c r="W14" s="4">
        <v>4250</v>
      </c>
      <c r="X14" s="4">
        <v>4208</v>
      </c>
      <c r="Y14" s="25">
        <f t="shared" si="6"/>
        <v>-9.9809885931558939E-3</v>
      </c>
      <c r="Z14" s="4">
        <v>4498</v>
      </c>
      <c r="AA14" s="4">
        <v>4498</v>
      </c>
      <c r="AB14" s="25">
        <f t="shared" si="7"/>
        <v>0</v>
      </c>
      <c r="AC14" s="4">
        <v>4696</v>
      </c>
      <c r="AD14" s="4" t="s">
        <v>41</v>
      </c>
      <c r="AE14" s="25"/>
      <c r="AF14" s="4">
        <v>4290</v>
      </c>
      <c r="AG14" s="4">
        <v>4628</v>
      </c>
      <c r="AH14" s="25">
        <f t="shared" si="8"/>
        <v>7.3033707865168537E-2</v>
      </c>
      <c r="AI14" s="4">
        <v>4276</v>
      </c>
      <c r="AJ14" s="4">
        <v>4253</v>
      </c>
      <c r="AK14" s="25">
        <f t="shared" si="17"/>
        <v>-5.4079473312955558E-3</v>
      </c>
      <c r="AL14" s="4">
        <v>4211</v>
      </c>
      <c r="AM14" s="4">
        <v>3560</v>
      </c>
      <c r="AN14" s="25">
        <f t="shared" si="9"/>
        <v>-0.18286516853932586</v>
      </c>
      <c r="AO14" s="4">
        <v>4249</v>
      </c>
      <c r="AP14" s="4">
        <v>4227</v>
      </c>
      <c r="AQ14" s="25">
        <f t="shared" si="18"/>
        <v>-5.2046368582919326E-3</v>
      </c>
      <c r="AR14" s="3">
        <v>4450</v>
      </c>
      <c r="AS14" s="3">
        <v>4550</v>
      </c>
      <c r="AT14" s="25">
        <f t="shared" si="19"/>
        <v>2.197802197802198E-2</v>
      </c>
      <c r="AU14" s="3">
        <v>4590</v>
      </c>
      <c r="AV14" s="3">
        <v>4350</v>
      </c>
      <c r="AW14" s="25">
        <f t="shared" si="20"/>
        <v>-5.5172413793103448E-2</v>
      </c>
      <c r="AX14" s="3">
        <v>4950</v>
      </c>
      <c r="AY14" s="3">
        <v>4186</v>
      </c>
      <c r="AZ14" s="25">
        <f t="shared" si="10"/>
        <v>-0.18251313903487817</v>
      </c>
      <c r="BA14" s="4">
        <v>4484</v>
      </c>
      <c r="BB14" s="12">
        <v>4450</v>
      </c>
      <c r="BC14" s="25">
        <f t="shared" si="11"/>
        <v>-7.6404494382022476E-3</v>
      </c>
      <c r="BF14" s="38">
        <f t="shared" si="12"/>
        <v>4532.9444444444443</v>
      </c>
      <c r="BG14" s="38">
        <f t="shared" si="13"/>
        <v>4407</v>
      </c>
      <c r="BH14" s="39">
        <f t="shared" si="14"/>
        <v>-2.7784246197590456E-2</v>
      </c>
    </row>
    <row r="15" spans="1:60" ht="28.5" x14ac:dyDescent="0.25">
      <c r="A15" s="21" t="s">
        <v>2</v>
      </c>
      <c r="B15" s="6">
        <v>1588</v>
      </c>
      <c r="C15" s="10">
        <v>1588</v>
      </c>
      <c r="D15" s="25">
        <f t="shared" si="0"/>
        <v>0</v>
      </c>
      <c r="E15" s="14">
        <v>1634</v>
      </c>
      <c r="F15" s="4">
        <v>1634</v>
      </c>
      <c r="G15" s="25">
        <f t="shared" si="1"/>
        <v>0</v>
      </c>
      <c r="H15" s="4">
        <v>1328</v>
      </c>
      <c r="I15" s="4">
        <v>1328</v>
      </c>
      <c r="J15" s="25">
        <f t="shared" si="2"/>
        <v>0</v>
      </c>
      <c r="K15" s="4">
        <v>1230</v>
      </c>
      <c r="L15" s="4">
        <v>1230</v>
      </c>
      <c r="M15" s="25">
        <f t="shared" si="3"/>
        <v>0</v>
      </c>
      <c r="N15" s="7">
        <v>1713</v>
      </c>
      <c r="O15" s="7">
        <v>1713</v>
      </c>
      <c r="P15" s="25">
        <f t="shared" si="4"/>
        <v>0</v>
      </c>
      <c r="Q15" s="4">
        <v>1699</v>
      </c>
      <c r="R15" s="4">
        <v>1699</v>
      </c>
      <c r="S15" s="25">
        <f t="shared" si="5"/>
        <v>0</v>
      </c>
      <c r="T15" s="4">
        <v>1620</v>
      </c>
      <c r="U15" s="4">
        <v>1780</v>
      </c>
      <c r="V15" s="25">
        <f t="shared" si="15"/>
        <v>8.98876404494382E-2</v>
      </c>
      <c r="W15" s="4">
        <v>1232</v>
      </c>
      <c r="X15" s="4">
        <v>1320</v>
      </c>
      <c r="Y15" s="25">
        <f t="shared" si="6"/>
        <v>6.6666666666666666E-2</v>
      </c>
      <c r="Z15" s="4">
        <v>1723</v>
      </c>
      <c r="AA15" s="4">
        <v>1723</v>
      </c>
      <c r="AB15" s="25">
        <f t="shared" si="7"/>
        <v>0</v>
      </c>
      <c r="AC15" s="4">
        <v>1845</v>
      </c>
      <c r="AD15" s="4">
        <v>1845</v>
      </c>
      <c r="AE15" s="25">
        <f t="shared" si="16"/>
        <v>0</v>
      </c>
      <c r="AF15" s="4">
        <v>1581</v>
      </c>
      <c r="AG15" s="4">
        <v>1581</v>
      </c>
      <c r="AH15" s="25">
        <f t="shared" si="8"/>
        <v>0</v>
      </c>
      <c r="AI15" s="4">
        <v>1687</v>
      </c>
      <c r="AJ15" s="4">
        <v>1700</v>
      </c>
      <c r="AK15" s="25">
        <f t="shared" si="17"/>
        <v>7.6470588235294122E-3</v>
      </c>
      <c r="AL15" s="4">
        <v>1515</v>
      </c>
      <c r="AM15" s="4">
        <v>1515</v>
      </c>
      <c r="AN15" s="25">
        <f t="shared" si="9"/>
        <v>0</v>
      </c>
      <c r="AO15" s="4">
        <v>1700</v>
      </c>
      <c r="AP15" s="4">
        <v>1700</v>
      </c>
      <c r="AQ15" s="25">
        <f t="shared" si="18"/>
        <v>0</v>
      </c>
      <c r="AR15" s="3">
        <v>1790</v>
      </c>
      <c r="AS15" s="3">
        <v>1590</v>
      </c>
      <c r="AT15" s="25">
        <f t="shared" si="19"/>
        <v>-0.12578616352201258</v>
      </c>
      <c r="AU15" s="3">
        <v>1588</v>
      </c>
      <c r="AV15" s="3">
        <v>1588</v>
      </c>
      <c r="AW15" s="25">
        <f t="shared" si="20"/>
        <v>0</v>
      </c>
      <c r="AX15" s="3">
        <v>1620</v>
      </c>
      <c r="AY15" s="3">
        <v>1780</v>
      </c>
      <c r="AZ15" s="25">
        <f t="shared" si="10"/>
        <v>8.98876404494382E-2</v>
      </c>
      <c r="BA15" s="4">
        <v>1713</v>
      </c>
      <c r="BB15" s="12">
        <v>1713</v>
      </c>
      <c r="BC15" s="25">
        <f t="shared" si="11"/>
        <v>0</v>
      </c>
      <c r="BF15" s="38">
        <f t="shared" si="12"/>
        <v>1600.3333333333333</v>
      </c>
      <c r="BG15" s="38">
        <f t="shared" si="13"/>
        <v>1612.6111111111111</v>
      </c>
      <c r="BH15" s="39">
        <f t="shared" si="14"/>
        <v>7.6720127751163268E-3</v>
      </c>
    </row>
    <row r="16" spans="1:60" ht="28.5" x14ac:dyDescent="0.25">
      <c r="A16" s="21" t="s">
        <v>3</v>
      </c>
      <c r="B16" s="6">
        <v>1177</v>
      </c>
      <c r="C16" s="10">
        <v>1177</v>
      </c>
      <c r="D16" s="25">
        <f t="shared" si="0"/>
        <v>0</v>
      </c>
      <c r="E16" s="14">
        <v>1130</v>
      </c>
      <c r="F16" s="4">
        <v>1130</v>
      </c>
      <c r="G16" s="25">
        <f t="shared" si="1"/>
        <v>0</v>
      </c>
      <c r="H16" s="4">
        <v>988</v>
      </c>
      <c r="I16" s="4">
        <v>988</v>
      </c>
      <c r="J16" s="25">
        <f t="shared" si="2"/>
        <v>0</v>
      </c>
      <c r="K16" s="4">
        <v>990</v>
      </c>
      <c r="L16" s="4">
        <v>990</v>
      </c>
      <c r="M16" s="25">
        <f t="shared" si="3"/>
        <v>0</v>
      </c>
      <c r="N16" s="7">
        <v>1177</v>
      </c>
      <c r="O16" s="7">
        <v>1177</v>
      </c>
      <c r="P16" s="25">
        <f t="shared" si="4"/>
        <v>0</v>
      </c>
      <c r="Q16" s="4">
        <v>1359</v>
      </c>
      <c r="R16" s="4">
        <v>1175</v>
      </c>
      <c r="S16" s="25">
        <f t="shared" si="5"/>
        <v>-0.15659574468085105</v>
      </c>
      <c r="T16" s="4">
        <v>1160</v>
      </c>
      <c r="U16" s="4">
        <v>1270</v>
      </c>
      <c r="V16" s="25">
        <f t="shared" si="15"/>
        <v>8.6614173228346455E-2</v>
      </c>
      <c r="W16" s="4">
        <v>1050</v>
      </c>
      <c r="X16" s="4">
        <v>954</v>
      </c>
      <c r="Y16" s="25">
        <f t="shared" si="6"/>
        <v>-0.10062893081761007</v>
      </c>
      <c r="Z16" s="4">
        <v>1156</v>
      </c>
      <c r="AA16" s="4">
        <v>1156</v>
      </c>
      <c r="AB16" s="25">
        <f t="shared" si="7"/>
        <v>0</v>
      </c>
      <c r="AC16" s="4">
        <v>1318</v>
      </c>
      <c r="AD16" s="4">
        <v>1318</v>
      </c>
      <c r="AE16" s="25">
        <f t="shared" si="16"/>
        <v>0</v>
      </c>
      <c r="AF16" s="4">
        <v>1083</v>
      </c>
      <c r="AG16" s="4">
        <v>1083</v>
      </c>
      <c r="AH16" s="25">
        <f t="shared" si="8"/>
        <v>0</v>
      </c>
      <c r="AI16" s="4">
        <v>1147</v>
      </c>
      <c r="AJ16" s="4">
        <v>1147</v>
      </c>
      <c r="AK16" s="25">
        <f t="shared" si="17"/>
        <v>0</v>
      </c>
      <c r="AL16" s="4">
        <v>1200</v>
      </c>
      <c r="AM16" s="4">
        <v>1200</v>
      </c>
      <c r="AN16" s="25">
        <f t="shared" si="9"/>
        <v>0</v>
      </c>
      <c r="AO16" s="4">
        <v>1261</v>
      </c>
      <c r="AP16" s="4">
        <v>1261</v>
      </c>
      <c r="AQ16" s="25">
        <f t="shared" si="18"/>
        <v>0</v>
      </c>
      <c r="AR16" s="3">
        <v>1190</v>
      </c>
      <c r="AS16" s="3">
        <v>1190</v>
      </c>
      <c r="AT16" s="25">
        <f t="shared" si="19"/>
        <v>0</v>
      </c>
      <c r="AU16" s="3">
        <v>1071</v>
      </c>
      <c r="AV16" s="3">
        <v>1071</v>
      </c>
      <c r="AW16" s="25">
        <f t="shared" si="20"/>
        <v>0</v>
      </c>
      <c r="AX16" s="3">
        <v>1160</v>
      </c>
      <c r="AY16" s="3">
        <v>1270</v>
      </c>
      <c r="AZ16" s="25">
        <f t="shared" si="10"/>
        <v>8.6614173228346455E-2</v>
      </c>
      <c r="BA16" s="4">
        <v>1224</v>
      </c>
      <c r="BB16" s="12">
        <v>1224</v>
      </c>
      <c r="BC16" s="25">
        <f t="shared" si="11"/>
        <v>0</v>
      </c>
      <c r="BF16" s="38">
        <f t="shared" si="12"/>
        <v>1157.8333333333333</v>
      </c>
      <c r="BG16" s="38">
        <f t="shared" si="13"/>
        <v>1154.5</v>
      </c>
      <c r="BH16" s="39">
        <f t="shared" si="14"/>
        <v>-2.8789405498775796E-3</v>
      </c>
    </row>
    <row r="17" spans="1:60" ht="28.5" x14ac:dyDescent="0.25">
      <c r="A17" s="21" t="s">
        <v>6</v>
      </c>
      <c r="B17" s="6">
        <v>1948</v>
      </c>
      <c r="C17" s="10">
        <v>1948</v>
      </c>
      <c r="D17" s="25">
        <f t="shared" si="0"/>
        <v>0</v>
      </c>
      <c r="E17" s="14">
        <v>2773</v>
      </c>
      <c r="F17" s="4">
        <v>2125</v>
      </c>
      <c r="G17" s="25">
        <f t="shared" si="1"/>
        <v>-0.30494117647058822</v>
      </c>
      <c r="H17" s="4">
        <v>2091</v>
      </c>
      <c r="I17" s="4">
        <v>2091</v>
      </c>
      <c r="J17" s="25">
        <f t="shared" si="2"/>
        <v>0</v>
      </c>
      <c r="K17" s="4">
        <v>1990</v>
      </c>
      <c r="L17" s="4">
        <v>1990</v>
      </c>
      <c r="M17" s="25">
        <f t="shared" si="3"/>
        <v>0</v>
      </c>
      <c r="N17" s="7">
        <v>2568</v>
      </c>
      <c r="O17" s="7">
        <v>2214</v>
      </c>
      <c r="P17" s="25">
        <f t="shared" si="4"/>
        <v>-0.15989159891598917</v>
      </c>
      <c r="Q17" s="4">
        <v>2515</v>
      </c>
      <c r="R17" s="4">
        <v>2515</v>
      </c>
      <c r="S17" s="25">
        <f t="shared" si="5"/>
        <v>0</v>
      </c>
      <c r="T17" s="4">
        <v>2180</v>
      </c>
      <c r="U17" s="4">
        <v>2390</v>
      </c>
      <c r="V17" s="25">
        <f t="shared" si="15"/>
        <v>8.7866108786610872E-2</v>
      </c>
      <c r="W17" s="4">
        <v>2214</v>
      </c>
      <c r="X17" s="4">
        <v>2160</v>
      </c>
      <c r="Y17" s="25">
        <f t="shared" si="6"/>
        <v>-2.5000000000000001E-2</v>
      </c>
      <c r="Z17" s="4">
        <v>2302</v>
      </c>
      <c r="AA17" s="4">
        <v>2302</v>
      </c>
      <c r="AB17" s="25">
        <f t="shared" si="7"/>
        <v>0</v>
      </c>
      <c r="AC17" s="4">
        <v>2479</v>
      </c>
      <c r="AD17" s="4">
        <v>2479</v>
      </c>
      <c r="AE17" s="25">
        <f t="shared" si="16"/>
        <v>0</v>
      </c>
      <c r="AF17" s="4" t="s">
        <v>40</v>
      </c>
      <c r="AG17" s="4">
        <v>2037</v>
      </c>
      <c r="AH17" s="25"/>
      <c r="AI17" s="4">
        <v>2235</v>
      </c>
      <c r="AJ17" s="4">
        <v>2235</v>
      </c>
      <c r="AK17" s="25">
        <f t="shared" si="17"/>
        <v>0</v>
      </c>
      <c r="AL17" s="4">
        <v>2258</v>
      </c>
      <c r="AM17" s="4">
        <v>2258</v>
      </c>
      <c r="AN17" s="25">
        <f t="shared" si="9"/>
        <v>0</v>
      </c>
      <c r="AO17" s="4">
        <v>2303</v>
      </c>
      <c r="AP17" s="4">
        <v>2303</v>
      </c>
      <c r="AQ17" s="25">
        <f t="shared" si="18"/>
        <v>0</v>
      </c>
      <c r="AR17" s="3">
        <v>2290</v>
      </c>
      <c r="AS17" s="3">
        <v>1990</v>
      </c>
      <c r="AT17" s="25">
        <f t="shared" si="19"/>
        <v>-0.15075376884422109</v>
      </c>
      <c r="AU17" s="3">
        <v>1998</v>
      </c>
      <c r="AV17" s="3">
        <v>1998</v>
      </c>
      <c r="AW17" s="25">
        <f t="shared" si="20"/>
        <v>0</v>
      </c>
      <c r="AX17" s="3">
        <v>2180</v>
      </c>
      <c r="AY17" s="3">
        <v>2390</v>
      </c>
      <c r="AZ17" s="25">
        <f t="shared" si="10"/>
        <v>8.7866108786610872E-2</v>
      </c>
      <c r="BA17" s="4">
        <v>2302</v>
      </c>
      <c r="BB17" s="12">
        <v>2302</v>
      </c>
      <c r="BC17" s="25">
        <f t="shared" si="11"/>
        <v>0</v>
      </c>
      <c r="BF17" s="38">
        <f t="shared" si="12"/>
        <v>2272.1176470588234</v>
      </c>
      <c r="BG17" s="38">
        <f t="shared" si="13"/>
        <v>2207.0555555555557</v>
      </c>
      <c r="BH17" s="39">
        <f t="shared" si="14"/>
        <v>-2.8635001179401234E-2</v>
      </c>
    </row>
    <row r="18" spans="1:60" ht="28.5" x14ac:dyDescent="0.25">
      <c r="A18" s="21" t="s">
        <v>27</v>
      </c>
      <c r="B18" s="6">
        <v>557</v>
      </c>
      <c r="C18" s="10">
        <v>585</v>
      </c>
      <c r="D18" s="25">
        <f t="shared" si="0"/>
        <v>4.7863247863247867E-2</v>
      </c>
      <c r="E18" s="14">
        <v>579</v>
      </c>
      <c r="F18" s="4">
        <v>616</v>
      </c>
      <c r="G18" s="25">
        <f t="shared" si="1"/>
        <v>6.0064935064935064E-2</v>
      </c>
      <c r="H18" s="4">
        <v>550</v>
      </c>
      <c r="I18" s="4">
        <v>550</v>
      </c>
      <c r="J18" s="25">
        <f t="shared" si="2"/>
        <v>0</v>
      </c>
      <c r="K18" s="4">
        <v>430</v>
      </c>
      <c r="L18" s="4">
        <v>490</v>
      </c>
      <c r="M18" s="25">
        <f t="shared" si="3"/>
        <v>0.12244897959183673</v>
      </c>
      <c r="N18" s="7">
        <v>626</v>
      </c>
      <c r="O18" s="7">
        <v>661</v>
      </c>
      <c r="P18" s="25">
        <f t="shared" si="4"/>
        <v>5.2950075642965201E-2</v>
      </c>
      <c r="Q18" s="4">
        <v>596</v>
      </c>
      <c r="R18" s="4">
        <v>596</v>
      </c>
      <c r="S18" s="25">
        <f t="shared" si="5"/>
        <v>0</v>
      </c>
      <c r="T18" s="4">
        <v>531</v>
      </c>
      <c r="U18" s="4">
        <v>612</v>
      </c>
      <c r="V18" s="25">
        <f t="shared" si="15"/>
        <v>0.13235294117647059</v>
      </c>
      <c r="W18" s="4">
        <v>525</v>
      </c>
      <c r="X18" s="4">
        <v>498</v>
      </c>
      <c r="Y18" s="25">
        <f t="shared" si="6"/>
        <v>-5.4216867469879519E-2</v>
      </c>
      <c r="Z18" s="4">
        <v>604</v>
      </c>
      <c r="AA18" s="4">
        <v>604</v>
      </c>
      <c r="AB18" s="25">
        <f t="shared" si="7"/>
        <v>0</v>
      </c>
      <c r="AC18" s="4">
        <v>604</v>
      </c>
      <c r="AD18" s="4">
        <v>634</v>
      </c>
      <c r="AE18" s="25">
        <f t="shared" si="16"/>
        <v>4.7318611987381701E-2</v>
      </c>
      <c r="AF18" s="4">
        <v>548</v>
      </c>
      <c r="AG18" s="4">
        <v>585</v>
      </c>
      <c r="AH18" s="25">
        <f t="shared" si="8"/>
        <v>6.3247863247863245E-2</v>
      </c>
      <c r="AI18" s="4" t="s">
        <v>40</v>
      </c>
      <c r="AJ18" s="4" t="s">
        <v>40</v>
      </c>
      <c r="AK18" s="25"/>
      <c r="AL18" s="4">
        <v>550</v>
      </c>
      <c r="AM18" s="4">
        <v>578</v>
      </c>
      <c r="AN18" s="25">
        <f t="shared" si="9"/>
        <v>4.8442906574394463E-2</v>
      </c>
      <c r="AO18" s="4">
        <v>557</v>
      </c>
      <c r="AP18" s="4">
        <v>585</v>
      </c>
      <c r="AQ18" s="25">
        <f t="shared" si="18"/>
        <v>4.7863247863247867E-2</v>
      </c>
      <c r="AR18" s="3">
        <v>690</v>
      </c>
      <c r="AS18" s="3">
        <v>590</v>
      </c>
      <c r="AT18" s="25">
        <f t="shared" si="19"/>
        <v>-0.16949152542372881</v>
      </c>
      <c r="AU18" s="3">
        <v>596</v>
      </c>
      <c r="AV18" s="3">
        <v>625</v>
      </c>
      <c r="AW18" s="25">
        <f t="shared" si="20"/>
        <v>4.6399999999999997E-2</v>
      </c>
      <c r="AX18" s="3">
        <v>531</v>
      </c>
      <c r="AY18" s="3">
        <v>612</v>
      </c>
      <c r="AZ18" s="25">
        <f t="shared" si="10"/>
        <v>0.13235294117647059</v>
      </c>
      <c r="BA18" s="4" t="s">
        <v>40</v>
      </c>
      <c r="BB18" s="12" t="s">
        <v>40</v>
      </c>
      <c r="BC18" s="25"/>
      <c r="BF18" s="38">
        <f t="shared" si="12"/>
        <v>567.125</v>
      </c>
      <c r="BG18" s="38">
        <f t="shared" si="13"/>
        <v>588.8125</v>
      </c>
      <c r="BH18" s="39">
        <f t="shared" si="14"/>
        <v>3.8241128499008153E-2</v>
      </c>
    </row>
    <row r="19" spans="1:60" ht="28.5" x14ac:dyDescent="0.25">
      <c r="A19" s="21" t="s">
        <v>5</v>
      </c>
      <c r="B19" s="6">
        <v>2204</v>
      </c>
      <c r="C19" s="10">
        <v>2300</v>
      </c>
      <c r="D19" s="25">
        <f t="shared" si="0"/>
        <v>4.1739130434782612E-2</v>
      </c>
      <c r="E19" s="14">
        <v>1406</v>
      </c>
      <c r="F19" s="4">
        <v>1534</v>
      </c>
      <c r="G19" s="25">
        <f t="shared" si="1"/>
        <v>8.344198174706649E-2</v>
      </c>
      <c r="H19" s="4">
        <v>1559</v>
      </c>
      <c r="I19" s="4">
        <v>1399</v>
      </c>
      <c r="J19" s="25">
        <f t="shared" si="2"/>
        <v>-0.11436740528949249</v>
      </c>
      <c r="K19" s="4">
        <v>1390</v>
      </c>
      <c r="L19" s="4">
        <v>1390</v>
      </c>
      <c r="M19" s="25">
        <f t="shared" si="3"/>
        <v>0</v>
      </c>
      <c r="N19" s="7">
        <v>1463</v>
      </c>
      <c r="O19" s="7">
        <v>1594</v>
      </c>
      <c r="P19" s="25">
        <f t="shared" si="4"/>
        <v>8.2183186951066495E-2</v>
      </c>
      <c r="Q19" s="4">
        <v>1659</v>
      </c>
      <c r="R19" s="4">
        <v>1460</v>
      </c>
      <c r="S19" s="25">
        <f t="shared" si="5"/>
        <v>-0.13630136986301369</v>
      </c>
      <c r="T19" s="4">
        <v>1440</v>
      </c>
      <c r="U19" s="4">
        <v>1545</v>
      </c>
      <c r="V19" s="25">
        <f t="shared" si="15"/>
        <v>6.7961165048543687E-2</v>
      </c>
      <c r="W19" s="4">
        <v>1560</v>
      </c>
      <c r="X19" s="4">
        <v>1690</v>
      </c>
      <c r="Y19" s="25">
        <f t="shared" si="6"/>
        <v>7.6923076923076927E-2</v>
      </c>
      <c r="Z19" s="4">
        <v>1598</v>
      </c>
      <c r="AA19" s="4">
        <v>1598</v>
      </c>
      <c r="AB19" s="25">
        <f t="shared" si="7"/>
        <v>0</v>
      </c>
      <c r="AC19" s="4">
        <v>1639</v>
      </c>
      <c r="AD19" s="4">
        <v>1715</v>
      </c>
      <c r="AE19" s="25">
        <f t="shared" si="16"/>
        <v>4.4314868804664724E-2</v>
      </c>
      <c r="AF19" s="4">
        <v>1347</v>
      </c>
      <c r="AG19" s="4">
        <v>1448</v>
      </c>
      <c r="AH19" s="25">
        <f t="shared" si="8"/>
        <v>6.9751381215469616E-2</v>
      </c>
      <c r="AI19" s="4">
        <v>1510</v>
      </c>
      <c r="AJ19" s="4">
        <v>1618</v>
      </c>
      <c r="AK19" s="25">
        <f t="shared" si="17"/>
        <v>6.6749072929542644E-2</v>
      </c>
      <c r="AL19" s="4">
        <v>1493</v>
      </c>
      <c r="AM19" s="4">
        <v>1483</v>
      </c>
      <c r="AN19" s="25">
        <f t="shared" si="9"/>
        <v>-6.7430883344571811E-3</v>
      </c>
      <c r="AO19" s="4">
        <v>1522</v>
      </c>
      <c r="AP19" s="4">
        <v>1512</v>
      </c>
      <c r="AQ19" s="25">
        <f t="shared" si="18"/>
        <v>-6.6137566137566134E-3</v>
      </c>
      <c r="AR19" s="3">
        <v>1690</v>
      </c>
      <c r="AS19" s="3">
        <v>1550</v>
      </c>
      <c r="AT19" s="25">
        <f t="shared" si="19"/>
        <v>-9.0322580645161285E-2</v>
      </c>
      <c r="AU19" s="3">
        <v>1522</v>
      </c>
      <c r="AV19" s="3">
        <v>2272</v>
      </c>
      <c r="AW19" s="25">
        <f t="shared" si="20"/>
        <v>0.33010563380281688</v>
      </c>
      <c r="AX19" s="3">
        <v>1440</v>
      </c>
      <c r="AY19" s="3">
        <v>1545</v>
      </c>
      <c r="AZ19" s="25">
        <f t="shared" si="10"/>
        <v>6.7961165048543687E-2</v>
      </c>
      <c r="BA19" s="4">
        <v>1522</v>
      </c>
      <c r="BB19" s="12">
        <v>1512</v>
      </c>
      <c r="BC19" s="25">
        <f t="shared" si="11"/>
        <v>-6.6137566137566134E-3</v>
      </c>
      <c r="BF19" s="38">
        <f t="shared" si="12"/>
        <v>1553.5555555555557</v>
      </c>
      <c r="BG19" s="38">
        <f t="shared" si="13"/>
        <v>1620.2777777777778</v>
      </c>
      <c r="BH19" s="39">
        <f t="shared" si="14"/>
        <v>4.2948076097840043E-2</v>
      </c>
    </row>
    <row r="20" spans="1:60" x14ac:dyDescent="0.25">
      <c r="A20" s="21" t="s">
        <v>11</v>
      </c>
      <c r="B20" s="6">
        <v>2514</v>
      </c>
      <c r="C20" s="11">
        <v>2595</v>
      </c>
      <c r="D20" s="25">
        <f t="shared" si="0"/>
        <v>3.121387283236994E-2</v>
      </c>
      <c r="E20" s="14">
        <v>2587</v>
      </c>
      <c r="F20" s="3">
        <v>2711</v>
      </c>
      <c r="G20" s="25">
        <f t="shared" si="1"/>
        <v>4.5739579490962745E-2</v>
      </c>
      <c r="H20" s="4">
        <v>2559</v>
      </c>
      <c r="I20" s="3">
        <v>2559</v>
      </c>
      <c r="J20" s="25">
        <f t="shared" si="2"/>
        <v>0</v>
      </c>
      <c r="K20" s="4">
        <v>2190</v>
      </c>
      <c r="L20" s="3" t="s">
        <v>40</v>
      </c>
      <c r="M20" s="25"/>
      <c r="N20" s="7">
        <v>2799</v>
      </c>
      <c r="O20" s="7">
        <v>2909</v>
      </c>
      <c r="P20" s="25">
        <f t="shared" si="4"/>
        <v>3.7813681677552426E-2</v>
      </c>
      <c r="Q20" s="4">
        <v>2602</v>
      </c>
      <c r="R20" s="3">
        <v>2602</v>
      </c>
      <c r="S20" s="25">
        <f t="shared" si="5"/>
        <v>0</v>
      </c>
      <c r="T20" s="4">
        <v>2490</v>
      </c>
      <c r="U20" s="3">
        <v>2625</v>
      </c>
      <c r="V20" s="25">
        <f t="shared" si="15"/>
        <v>5.1428571428571428E-2</v>
      </c>
      <c r="W20" s="4">
        <v>2601</v>
      </c>
      <c r="X20" s="3">
        <v>2218</v>
      </c>
      <c r="Y20" s="25">
        <f t="shared" si="6"/>
        <v>-0.172678088367899</v>
      </c>
      <c r="Z20" s="4">
        <v>2653</v>
      </c>
      <c r="AA20" s="3">
        <v>2653</v>
      </c>
      <c r="AB20" s="25">
        <f t="shared" si="7"/>
        <v>0</v>
      </c>
      <c r="AC20" s="4">
        <v>2913</v>
      </c>
      <c r="AD20" s="3">
        <v>2913</v>
      </c>
      <c r="AE20" s="25">
        <f t="shared" si="16"/>
        <v>0</v>
      </c>
      <c r="AF20" s="4">
        <v>2451</v>
      </c>
      <c r="AG20" s="3">
        <v>2571</v>
      </c>
      <c r="AH20" s="25">
        <f t="shared" si="8"/>
        <v>4.6674445740956826E-2</v>
      </c>
      <c r="AI20" s="4">
        <v>2684</v>
      </c>
      <c r="AJ20" s="3" t="s">
        <v>40</v>
      </c>
      <c r="AK20" s="25"/>
      <c r="AL20" s="4">
        <v>2695</v>
      </c>
      <c r="AM20" s="3">
        <v>2480</v>
      </c>
      <c r="AN20" s="25">
        <f t="shared" si="9"/>
        <v>-8.669354838709678E-2</v>
      </c>
      <c r="AO20" s="4">
        <v>2876</v>
      </c>
      <c r="AP20" s="3">
        <v>2876</v>
      </c>
      <c r="AQ20" s="25">
        <f t="shared" si="18"/>
        <v>0</v>
      </c>
      <c r="AR20" s="3">
        <v>2650</v>
      </c>
      <c r="AS20" s="3">
        <v>2560</v>
      </c>
      <c r="AT20" s="25">
        <f t="shared" si="19"/>
        <v>-3.515625E-2</v>
      </c>
      <c r="AU20" s="3">
        <v>2613</v>
      </c>
      <c r="AV20" s="3">
        <v>2544</v>
      </c>
      <c r="AW20" s="25">
        <f t="shared" si="20"/>
        <v>-2.7122641509433963E-2</v>
      </c>
      <c r="AX20" s="3">
        <v>2490</v>
      </c>
      <c r="AY20" s="3">
        <v>2625</v>
      </c>
      <c r="AZ20" s="25">
        <f t="shared" si="10"/>
        <v>5.1428571428571428E-2</v>
      </c>
      <c r="BA20" s="4">
        <v>3064</v>
      </c>
      <c r="BB20" s="13" t="s">
        <v>40</v>
      </c>
      <c r="BC20" s="25"/>
      <c r="BF20" s="38">
        <f t="shared" si="12"/>
        <v>2635.0555555555557</v>
      </c>
      <c r="BG20" s="38">
        <f t="shared" si="13"/>
        <v>2629.4</v>
      </c>
      <c r="BH20" s="39">
        <f t="shared" si="14"/>
        <v>-2.1462756425122847E-3</v>
      </c>
    </row>
    <row r="21" spans="1:60" x14ac:dyDescent="0.25">
      <c r="A21" s="21" t="s">
        <v>38</v>
      </c>
      <c r="B21" s="6">
        <v>1355</v>
      </c>
      <c r="C21" s="11">
        <v>1349</v>
      </c>
      <c r="D21" s="25">
        <f t="shared" si="0"/>
        <v>-4.447739065974796E-3</v>
      </c>
      <c r="E21" s="14">
        <v>1327</v>
      </c>
      <c r="F21" s="3">
        <v>1391</v>
      </c>
      <c r="G21" s="25">
        <f t="shared" si="1"/>
        <v>4.6010064701653489E-2</v>
      </c>
      <c r="H21" s="4">
        <v>1495</v>
      </c>
      <c r="I21" s="3">
        <v>1325</v>
      </c>
      <c r="J21" s="25">
        <f t="shared" si="2"/>
        <v>-0.12830188679245283</v>
      </c>
      <c r="K21" s="4">
        <v>1090</v>
      </c>
      <c r="L21" s="3">
        <v>1090</v>
      </c>
      <c r="M21" s="25">
        <f t="shared" si="3"/>
        <v>0</v>
      </c>
      <c r="N21" s="7">
        <v>1436</v>
      </c>
      <c r="O21" s="7" t="s">
        <v>40</v>
      </c>
      <c r="P21" s="25"/>
      <c r="Q21" s="4">
        <v>1516</v>
      </c>
      <c r="R21" s="3">
        <v>1433</v>
      </c>
      <c r="S21" s="25">
        <f t="shared" si="5"/>
        <v>-5.7920446615491977E-2</v>
      </c>
      <c r="T21" s="4">
        <v>1220</v>
      </c>
      <c r="U21" s="3">
        <v>1330</v>
      </c>
      <c r="V21" s="25">
        <f t="shared" si="15"/>
        <v>8.2706766917293228E-2</v>
      </c>
      <c r="W21" s="4">
        <v>1403</v>
      </c>
      <c r="X21" s="3">
        <v>1075</v>
      </c>
      <c r="Y21" s="25">
        <f t="shared" si="6"/>
        <v>-0.30511627906976746</v>
      </c>
      <c r="Z21" s="4">
        <v>1266</v>
      </c>
      <c r="AA21" s="3">
        <v>1344</v>
      </c>
      <c r="AB21" s="25">
        <f t="shared" si="7"/>
        <v>5.8035714285714288E-2</v>
      </c>
      <c r="AC21" s="4">
        <v>1455</v>
      </c>
      <c r="AD21" s="3">
        <v>1453</v>
      </c>
      <c r="AE21" s="25">
        <f t="shared" si="16"/>
        <v>-1.3764624913971094E-3</v>
      </c>
      <c r="AF21" s="4">
        <v>1258</v>
      </c>
      <c r="AG21" s="3">
        <v>1319</v>
      </c>
      <c r="AH21" s="25">
        <f t="shared" si="8"/>
        <v>4.6247156937073541E-2</v>
      </c>
      <c r="AI21" s="4">
        <v>1389</v>
      </c>
      <c r="AJ21" s="3">
        <v>1346</v>
      </c>
      <c r="AK21" s="25">
        <f t="shared" si="17"/>
        <v>-3.1946508172362553E-2</v>
      </c>
      <c r="AL21" s="4">
        <v>1262</v>
      </c>
      <c r="AM21" s="3">
        <v>1258</v>
      </c>
      <c r="AN21" s="25">
        <f t="shared" si="9"/>
        <v>-3.1796502384737681E-3</v>
      </c>
      <c r="AO21" s="4">
        <v>1369</v>
      </c>
      <c r="AP21" s="3">
        <v>1368</v>
      </c>
      <c r="AQ21" s="25">
        <f t="shared" si="18"/>
        <v>-7.3099415204678359E-4</v>
      </c>
      <c r="AR21" s="3">
        <v>1350</v>
      </c>
      <c r="AS21" s="3">
        <v>1290</v>
      </c>
      <c r="AT21" s="25">
        <f t="shared" si="19"/>
        <v>-4.6511627906976744E-2</v>
      </c>
      <c r="AU21" s="3">
        <v>1172</v>
      </c>
      <c r="AV21" s="3">
        <v>1183</v>
      </c>
      <c r="AW21" s="25">
        <f t="shared" si="20"/>
        <v>9.2983939137785288E-3</v>
      </c>
      <c r="AX21" s="3">
        <v>1220</v>
      </c>
      <c r="AY21" s="3">
        <v>1330</v>
      </c>
      <c r="AZ21" s="25">
        <f t="shared" si="10"/>
        <v>8.2706766917293228E-2</v>
      </c>
      <c r="BA21" s="4">
        <v>1351</v>
      </c>
      <c r="BB21" s="13">
        <v>1299</v>
      </c>
      <c r="BC21" s="25">
        <f t="shared" si="11"/>
        <v>-4.0030792917628948E-2</v>
      </c>
      <c r="BF21" s="38">
        <f t="shared" si="12"/>
        <v>1329.6666666666667</v>
      </c>
      <c r="BG21" s="38">
        <f t="shared" si="13"/>
        <v>1304.8823529411766</v>
      </c>
      <c r="BH21" s="39">
        <f t="shared" si="14"/>
        <v>-1.8639493902349081E-2</v>
      </c>
    </row>
    <row r="22" spans="1:60" x14ac:dyDescent="0.25">
      <c r="A22" s="21" t="s">
        <v>12</v>
      </c>
      <c r="B22" s="6">
        <v>1767</v>
      </c>
      <c r="C22" s="11">
        <v>1758</v>
      </c>
      <c r="D22" s="25">
        <f t="shared" si="0"/>
        <v>-5.1194539249146756E-3</v>
      </c>
      <c r="E22" s="14">
        <v>1876</v>
      </c>
      <c r="F22" s="3">
        <v>1967</v>
      </c>
      <c r="G22" s="25">
        <f t="shared" si="1"/>
        <v>4.6263345195729534E-2</v>
      </c>
      <c r="H22" s="4">
        <v>1587</v>
      </c>
      <c r="I22" s="3">
        <v>1587</v>
      </c>
      <c r="J22" s="25">
        <f t="shared" si="2"/>
        <v>0</v>
      </c>
      <c r="K22" s="4">
        <v>1590</v>
      </c>
      <c r="L22" s="3">
        <v>1590</v>
      </c>
      <c r="M22" s="25">
        <f t="shared" si="3"/>
        <v>0</v>
      </c>
      <c r="N22" s="7">
        <v>2031</v>
      </c>
      <c r="O22" s="7">
        <v>2111</v>
      </c>
      <c r="P22" s="25">
        <f t="shared" si="4"/>
        <v>3.7896731406916156E-2</v>
      </c>
      <c r="Q22" s="4">
        <v>2023</v>
      </c>
      <c r="R22" s="3">
        <v>2023</v>
      </c>
      <c r="S22" s="25">
        <f t="shared" si="5"/>
        <v>0</v>
      </c>
      <c r="T22" s="4">
        <v>1725</v>
      </c>
      <c r="U22" s="3">
        <v>1880</v>
      </c>
      <c r="V22" s="25">
        <f t="shared" si="15"/>
        <v>8.2446808510638292E-2</v>
      </c>
      <c r="W22" s="4">
        <v>1837</v>
      </c>
      <c r="X22" s="3">
        <v>1525</v>
      </c>
      <c r="Y22" s="25">
        <f t="shared" si="6"/>
        <v>-0.20459016393442622</v>
      </c>
      <c r="Z22" s="4">
        <v>1850</v>
      </c>
      <c r="AA22" s="3">
        <v>1850</v>
      </c>
      <c r="AB22" s="25">
        <f t="shared" si="7"/>
        <v>0</v>
      </c>
      <c r="AC22" s="4">
        <v>1960</v>
      </c>
      <c r="AD22" s="3" t="s">
        <v>41</v>
      </c>
      <c r="AE22" s="25"/>
      <c r="AF22" s="4">
        <v>1778</v>
      </c>
      <c r="AG22" s="3">
        <v>1865</v>
      </c>
      <c r="AH22" s="25">
        <f t="shared" si="8"/>
        <v>4.6648793565683647E-2</v>
      </c>
      <c r="AI22" s="4">
        <v>1881</v>
      </c>
      <c r="AJ22" s="3">
        <v>1881</v>
      </c>
      <c r="AK22" s="25">
        <f t="shared" si="17"/>
        <v>0</v>
      </c>
      <c r="AL22" s="4">
        <v>1786</v>
      </c>
      <c r="AM22" s="3">
        <v>1776</v>
      </c>
      <c r="AN22" s="25">
        <f t="shared" si="9"/>
        <v>-5.6306306306306304E-3</v>
      </c>
      <c r="AO22" s="4">
        <v>1911</v>
      </c>
      <c r="AP22" s="3">
        <v>1836</v>
      </c>
      <c r="AQ22" s="25">
        <f t="shared" si="18"/>
        <v>-4.084967320261438E-2</v>
      </c>
      <c r="AR22" s="3">
        <v>1990</v>
      </c>
      <c r="AS22" s="3">
        <v>1860</v>
      </c>
      <c r="AT22" s="25">
        <f t="shared" si="19"/>
        <v>-6.9892473118279563E-2</v>
      </c>
      <c r="AU22" s="3">
        <v>1732</v>
      </c>
      <c r="AV22" s="3">
        <v>1746</v>
      </c>
      <c r="AW22" s="25">
        <f t="shared" si="20"/>
        <v>8.0183276059564712E-3</v>
      </c>
      <c r="AX22" s="3">
        <v>1725</v>
      </c>
      <c r="AY22" s="3">
        <v>1880</v>
      </c>
      <c r="AZ22" s="25">
        <f t="shared" si="10"/>
        <v>8.2446808510638292E-2</v>
      </c>
      <c r="BA22" s="4">
        <v>2738</v>
      </c>
      <c r="BB22" s="13">
        <v>1835</v>
      </c>
      <c r="BC22" s="25">
        <f t="shared" si="11"/>
        <v>-0.49209809264305177</v>
      </c>
      <c r="BF22" s="38">
        <f t="shared" si="12"/>
        <v>1877.0555555555557</v>
      </c>
      <c r="BG22" s="38">
        <f t="shared" si="13"/>
        <v>1821.7647058823529</v>
      </c>
      <c r="BH22" s="39">
        <f t="shared" si="14"/>
        <v>-2.9456160479404771E-2</v>
      </c>
    </row>
    <row r="23" spans="1:60" x14ac:dyDescent="0.25">
      <c r="A23" s="22" t="s">
        <v>45</v>
      </c>
      <c r="B23" s="8">
        <v>1501</v>
      </c>
      <c r="C23" s="11">
        <v>1525</v>
      </c>
      <c r="D23" s="25">
        <f t="shared" si="0"/>
        <v>1.5737704918032787E-2</v>
      </c>
      <c r="E23" s="15">
        <v>1456</v>
      </c>
      <c r="F23" s="3">
        <v>1624</v>
      </c>
      <c r="G23" s="25">
        <f t="shared" si="1"/>
        <v>0.10344827586206896</v>
      </c>
      <c r="H23" s="3">
        <v>1269</v>
      </c>
      <c r="I23" s="3">
        <v>1269</v>
      </c>
      <c r="J23" s="25">
        <f t="shared" si="2"/>
        <v>0</v>
      </c>
      <c r="K23" s="3">
        <v>1230</v>
      </c>
      <c r="L23" s="3">
        <v>1230</v>
      </c>
      <c r="M23" s="25">
        <f t="shared" si="3"/>
        <v>0</v>
      </c>
      <c r="N23" s="7">
        <v>1517</v>
      </c>
      <c r="O23" s="7">
        <v>1688</v>
      </c>
      <c r="P23" s="25">
        <f t="shared" si="4"/>
        <v>0.10130331753554503</v>
      </c>
      <c r="Q23" s="3">
        <v>1509</v>
      </c>
      <c r="R23" s="3">
        <v>1509</v>
      </c>
      <c r="S23" s="25">
        <f t="shared" si="5"/>
        <v>0</v>
      </c>
      <c r="T23" s="3">
        <v>1495</v>
      </c>
      <c r="U23" s="3">
        <v>1665</v>
      </c>
      <c r="V23" s="25">
        <f t="shared" si="15"/>
        <v>0.1021021021021021</v>
      </c>
      <c r="W23" s="3">
        <v>1338</v>
      </c>
      <c r="X23" s="3">
        <v>1361</v>
      </c>
      <c r="Y23" s="25">
        <f t="shared" si="6"/>
        <v>1.6899338721528288E-2</v>
      </c>
      <c r="Z23" s="3">
        <v>1579</v>
      </c>
      <c r="AA23" s="3">
        <v>1579</v>
      </c>
      <c r="AB23" s="25">
        <f t="shared" si="7"/>
        <v>0</v>
      </c>
      <c r="AC23" s="3">
        <v>1699</v>
      </c>
      <c r="AD23" s="3">
        <v>1796</v>
      </c>
      <c r="AE23" s="25">
        <f t="shared" si="16"/>
        <v>5.4008908685968818E-2</v>
      </c>
      <c r="AF23" s="3">
        <v>1396</v>
      </c>
      <c r="AG23" s="3">
        <v>1535</v>
      </c>
      <c r="AH23" s="25">
        <f t="shared" si="8"/>
        <v>9.0553745928338758E-2</v>
      </c>
      <c r="AI23" s="3">
        <v>1441</v>
      </c>
      <c r="AJ23" s="3">
        <v>1498</v>
      </c>
      <c r="AK23" s="25">
        <f t="shared" si="17"/>
        <v>3.8050734312416554E-2</v>
      </c>
      <c r="AL23" s="3">
        <v>1396</v>
      </c>
      <c r="AM23" s="3">
        <v>1417</v>
      </c>
      <c r="AN23" s="25">
        <f t="shared" si="9"/>
        <v>1.4820042342978124E-2</v>
      </c>
      <c r="AO23" s="3">
        <v>1522</v>
      </c>
      <c r="AP23" s="3">
        <v>1522</v>
      </c>
      <c r="AQ23" s="25">
        <f t="shared" si="18"/>
        <v>0</v>
      </c>
      <c r="AR23" s="3">
        <v>1550</v>
      </c>
      <c r="AS23" s="3">
        <v>1490</v>
      </c>
      <c r="AT23" s="25">
        <f t="shared" si="19"/>
        <v>-4.0268456375838924E-2</v>
      </c>
      <c r="AU23" s="3">
        <v>1468</v>
      </c>
      <c r="AV23" s="3">
        <v>1546</v>
      </c>
      <c r="AW23" s="25">
        <f t="shared" si="20"/>
        <v>5.0452781371280724E-2</v>
      </c>
      <c r="AX23" s="3">
        <v>1495</v>
      </c>
      <c r="AY23" s="3">
        <v>1665</v>
      </c>
      <c r="AZ23" s="25">
        <f t="shared" si="10"/>
        <v>0.1021021021021021</v>
      </c>
      <c r="BA23" s="3">
        <v>1578</v>
      </c>
      <c r="BB23" s="13">
        <v>1623</v>
      </c>
      <c r="BC23" s="25">
        <f t="shared" si="11"/>
        <v>2.7726432532347505E-2</v>
      </c>
      <c r="BF23" s="38">
        <f t="shared" si="12"/>
        <v>1468.8333333333333</v>
      </c>
      <c r="BG23" s="38">
        <f t="shared" si="13"/>
        <v>1530.1111111111111</v>
      </c>
      <c r="BH23" s="39">
        <f t="shared" si="14"/>
        <v>4.171867317220776E-2</v>
      </c>
    </row>
    <row r="24" spans="1:60" x14ac:dyDescent="0.25">
      <c r="A24" s="22" t="s">
        <v>7</v>
      </c>
      <c r="B24" s="8">
        <v>1370</v>
      </c>
      <c r="C24" s="11" t="s">
        <v>40</v>
      </c>
      <c r="D24" s="25"/>
      <c r="E24" s="15">
        <v>1491</v>
      </c>
      <c r="F24" s="3">
        <v>1578</v>
      </c>
      <c r="G24" s="25">
        <f t="shared" si="1"/>
        <v>5.5133079847908745E-2</v>
      </c>
      <c r="H24" s="3">
        <v>1304</v>
      </c>
      <c r="I24" s="3">
        <v>1304</v>
      </c>
      <c r="J24" s="25">
        <f t="shared" si="2"/>
        <v>0</v>
      </c>
      <c r="K24" s="3">
        <v>1260</v>
      </c>
      <c r="L24" s="3">
        <v>1260</v>
      </c>
      <c r="M24" s="25">
        <f t="shared" si="3"/>
        <v>0</v>
      </c>
      <c r="N24" s="7">
        <v>1554</v>
      </c>
      <c r="O24" s="7">
        <v>1465</v>
      </c>
      <c r="P24" s="25">
        <f t="shared" si="4"/>
        <v>-6.0750853242320817E-2</v>
      </c>
      <c r="Q24" s="3">
        <v>1614</v>
      </c>
      <c r="R24" s="3">
        <v>1550</v>
      </c>
      <c r="S24" s="25">
        <f t="shared" si="5"/>
        <v>-4.1290322580645161E-2</v>
      </c>
      <c r="T24" s="3">
        <v>1530</v>
      </c>
      <c r="U24" s="3">
        <v>1675</v>
      </c>
      <c r="V24" s="25">
        <f t="shared" si="15"/>
        <v>8.6567164179104483E-2</v>
      </c>
      <c r="W24" s="3">
        <v>1305</v>
      </c>
      <c r="X24" s="3">
        <v>1280</v>
      </c>
      <c r="Y24" s="25">
        <f t="shared" si="6"/>
        <v>-1.953125E-2</v>
      </c>
      <c r="Z24" s="3">
        <v>1520</v>
      </c>
      <c r="AA24" s="3">
        <v>1520</v>
      </c>
      <c r="AB24" s="25">
        <f t="shared" si="7"/>
        <v>0</v>
      </c>
      <c r="AC24" s="3">
        <v>1739</v>
      </c>
      <c r="AD24" s="3">
        <v>1739</v>
      </c>
      <c r="AE24" s="25">
        <f t="shared" si="16"/>
        <v>0</v>
      </c>
      <c r="AF24" s="3">
        <v>1429</v>
      </c>
      <c r="AG24" s="3" t="s">
        <v>40</v>
      </c>
      <c r="AH24" s="25"/>
      <c r="AI24" s="3">
        <v>1556</v>
      </c>
      <c r="AJ24" s="3">
        <v>1556</v>
      </c>
      <c r="AK24" s="25">
        <f t="shared" si="17"/>
        <v>0</v>
      </c>
      <c r="AL24" s="3">
        <v>1584</v>
      </c>
      <c r="AM24" s="3">
        <v>1584</v>
      </c>
      <c r="AN24" s="25">
        <f t="shared" si="9"/>
        <v>0</v>
      </c>
      <c r="AO24" s="3">
        <v>1498</v>
      </c>
      <c r="AP24" s="3">
        <v>1498</v>
      </c>
      <c r="AQ24" s="25">
        <f t="shared" si="18"/>
        <v>0</v>
      </c>
      <c r="AR24" s="3">
        <v>1490</v>
      </c>
      <c r="AS24" s="3">
        <v>1490</v>
      </c>
      <c r="AT24" s="25">
        <f t="shared" si="19"/>
        <v>0</v>
      </c>
      <c r="AU24" s="3">
        <v>1491</v>
      </c>
      <c r="AV24" s="3">
        <v>1491</v>
      </c>
      <c r="AW24" s="25">
        <f t="shared" si="20"/>
        <v>0</v>
      </c>
      <c r="AX24" s="3">
        <v>1530</v>
      </c>
      <c r="AY24" s="3">
        <v>1675</v>
      </c>
      <c r="AZ24" s="25">
        <f t="shared" si="10"/>
        <v>8.6567164179104483E-2</v>
      </c>
      <c r="BA24" s="3">
        <v>1615</v>
      </c>
      <c r="BB24" s="13">
        <v>1615</v>
      </c>
      <c r="BC24" s="25">
        <f t="shared" si="11"/>
        <v>0</v>
      </c>
      <c r="BF24" s="38">
        <f t="shared" si="12"/>
        <v>1493.3333333333333</v>
      </c>
      <c r="BG24" s="38">
        <f t="shared" si="13"/>
        <v>1517.5</v>
      </c>
      <c r="BH24" s="39">
        <f t="shared" si="14"/>
        <v>1.6183035714285764E-2</v>
      </c>
    </row>
    <row r="25" spans="1:60" ht="28.5" x14ac:dyDescent="0.25">
      <c r="A25" s="21" t="s">
        <v>8</v>
      </c>
      <c r="B25" s="8">
        <v>2239</v>
      </c>
      <c r="C25" s="11">
        <v>2239</v>
      </c>
      <c r="D25" s="25">
        <f t="shared" si="0"/>
        <v>0</v>
      </c>
      <c r="E25" s="15">
        <v>2211</v>
      </c>
      <c r="F25" s="3">
        <v>2077</v>
      </c>
      <c r="G25" s="25">
        <f t="shared" si="1"/>
        <v>-6.4516129032258063E-2</v>
      </c>
      <c r="H25" s="3">
        <v>2230</v>
      </c>
      <c r="I25" s="3">
        <v>2209</v>
      </c>
      <c r="J25" s="25">
        <f t="shared" si="2"/>
        <v>-9.5065640561339971E-3</v>
      </c>
      <c r="K25" s="3">
        <v>1750</v>
      </c>
      <c r="L25" s="3">
        <v>1750</v>
      </c>
      <c r="M25" s="25">
        <f t="shared" si="3"/>
        <v>0</v>
      </c>
      <c r="N25" s="7">
        <v>2396</v>
      </c>
      <c r="O25" s="7">
        <v>2248</v>
      </c>
      <c r="P25" s="25">
        <f t="shared" si="4"/>
        <v>-6.5836298932384338E-2</v>
      </c>
      <c r="Q25" s="3">
        <v>2667</v>
      </c>
      <c r="R25" s="3">
        <v>2389</v>
      </c>
      <c r="S25" s="25">
        <f t="shared" si="5"/>
        <v>-0.11636668061950607</v>
      </c>
      <c r="T25" s="3">
        <v>2310</v>
      </c>
      <c r="U25" s="3" t="s">
        <v>40</v>
      </c>
      <c r="V25" s="25"/>
      <c r="W25" s="3">
        <v>1971</v>
      </c>
      <c r="X25" s="3">
        <v>2046</v>
      </c>
      <c r="Y25" s="25">
        <f t="shared" si="6"/>
        <v>3.6656891495601175E-2</v>
      </c>
      <c r="Z25" s="3">
        <v>2179</v>
      </c>
      <c r="AA25" s="3">
        <v>2179</v>
      </c>
      <c r="AB25" s="25">
        <f t="shared" si="7"/>
        <v>0</v>
      </c>
      <c r="AC25" s="3">
        <v>2535</v>
      </c>
      <c r="AD25" s="3">
        <v>2532</v>
      </c>
      <c r="AE25" s="25">
        <f t="shared" si="16"/>
        <v>-1.1848341232227489E-3</v>
      </c>
      <c r="AF25" s="3">
        <v>2127</v>
      </c>
      <c r="AG25" s="3">
        <v>1968</v>
      </c>
      <c r="AH25" s="25">
        <f t="shared" si="8"/>
        <v>-8.0792682926829271E-2</v>
      </c>
      <c r="AI25" s="3" t="s">
        <v>40</v>
      </c>
      <c r="AJ25" s="3">
        <v>2239</v>
      </c>
      <c r="AK25" s="25"/>
      <c r="AL25" s="3">
        <v>2394</v>
      </c>
      <c r="AM25" s="3">
        <v>2394</v>
      </c>
      <c r="AN25" s="25">
        <f t="shared" si="9"/>
        <v>0</v>
      </c>
      <c r="AO25" s="3">
        <v>2239</v>
      </c>
      <c r="AP25" s="3">
        <v>2239</v>
      </c>
      <c r="AQ25" s="25">
        <f t="shared" si="18"/>
        <v>0</v>
      </c>
      <c r="AR25" s="3">
        <v>2390</v>
      </c>
      <c r="AS25" s="3">
        <v>2150</v>
      </c>
      <c r="AT25" s="25">
        <f t="shared" si="19"/>
        <v>-0.11162790697674418</v>
      </c>
      <c r="AU25" s="3">
        <v>2239</v>
      </c>
      <c r="AV25" s="3">
        <v>2239</v>
      </c>
      <c r="AW25" s="25">
        <f t="shared" si="20"/>
        <v>0</v>
      </c>
      <c r="AX25" s="3">
        <v>2310</v>
      </c>
      <c r="AY25" s="3">
        <v>2535</v>
      </c>
      <c r="AZ25" s="25">
        <f t="shared" si="10"/>
        <v>8.8757396449704137E-2</v>
      </c>
      <c r="BA25" s="3">
        <v>2441</v>
      </c>
      <c r="BB25" s="13">
        <v>2441</v>
      </c>
      <c r="BC25" s="25">
        <f t="shared" si="11"/>
        <v>0</v>
      </c>
      <c r="BF25" s="38">
        <f t="shared" si="12"/>
        <v>2272.2352941176468</v>
      </c>
      <c r="BG25" s="38">
        <f t="shared" si="13"/>
        <v>2227.8823529411766</v>
      </c>
      <c r="BH25" s="39">
        <f t="shared" si="14"/>
        <v>-1.9519519519519381E-2</v>
      </c>
    </row>
    <row r="26" spans="1:60" ht="28.5" x14ac:dyDescent="0.25">
      <c r="A26" s="22" t="s">
        <v>9</v>
      </c>
      <c r="B26" s="8">
        <v>1453</v>
      </c>
      <c r="C26" s="11">
        <v>1370</v>
      </c>
      <c r="D26" s="25">
        <f t="shared" si="0"/>
        <v>-6.0583941605839416E-2</v>
      </c>
      <c r="E26" s="15">
        <v>1742</v>
      </c>
      <c r="F26" s="3">
        <v>1598</v>
      </c>
      <c r="G26" s="25">
        <f t="shared" si="1"/>
        <v>-9.0112640801001245E-2</v>
      </c>
      <c r="H26" s="3">
        <v>1335</v>
      </c>
      <c r="I26" s="3">
        <v>1335</v>
      </c>
      <c r="J26" s="25">
        <f t="shared" si="2"/>
        <v>0</v>
      </c>
      <c r="K26" s="3">
        <v>1290</v>
      </c>
      <c r="L26" s="3">
        <v>1290</v>
      </c>
      <c r="M26" s="25">
        <f t="shared" si="3"/>
        <v>0</v>
      </c>
      <c r="N26" s="7">
        <v>1885</v>
      </c>
      <c r="O26" s="7">
        <v>1660</v>
      </c>
      <c r="P26" s="25">
        <f t="shared" si="4"/>
        <v>-0.13554216867469879</v>
      </c>
      <c r="Q26" s="3">
        <v>1772</v>
      </c>
      <c r="R26" s="3">
        <v>1772</v>
      </c>
      <c r="S26" s="25">
        <f t="shared" si="5"/>
        <v>0</v>
      </c>
      <c r="T26" s="3">
        <v>1600</v>
      </c>
      <c r="U26" s="3">
        <v>1655</v>
      </c>
      <c r="V26" s="25">
        <f t="shared" si="15"/>
        <v>3.3232628398791542E-2</v>
      </c>
      <c r="W26" s="3">
        <v>1434</v>
      </c>
      <c r="X26" s="3">
        <v>1347</v>
      </c>
      <c r="Y26" s="25">
        <f t="shared" si="6"/>
        <v>-6.4587973273942098E-2</v>
      </c>
      <c r="Z26" s="3">
        <v>1650</v>
      </c>
      <c r="AA26" s="3">
        <v>1650</v>
      </c>
      <c r="AB26" s="25">
        <f t="shared" si="7"/>
        <v>0</v>
      </c>
      <c r="AC26" s="3">
        <v>1620</v>
      </c>
      <c r="AD26" s="3">
        <v>1761</v>
      </c>
      <c r="AE26" s="25">
        <f t="shared" si="16"/>
        <v>8.006814310051108E-2</v>
      </c>
      <c r="AF26" s="3">
        <v>1652</v>
      </c>
      <c r="AG26" s="3">
        <v>1509</v>
      </c>
      <c r="AH26" s="25">
        <f t="shared" si="8"/>
        <v>-9.4764744864148445E-2</v>
      </c>
      <c r="AI26" s="3">
        <v>1518</v>
      </c>
      <c r="AJ26" s="3">
        <v>1544</v>
      </c>
      <c r="AK26" s="25">
        <f t="shared" si="17"/>
        <v>1.683937823834197E-2</v>
      </c>
      <c r="AL26" s="3">
        <v>1658</v>
      </c>
      <c r="AM26" s="3">
        <v>1565</v>
      </c>
      <c r="AN26" s="25">
        <f t="shared" si="9"/>
        <v>-5.942492012779553E-2</v>
      </c>
      <c r="AO26" s="3">
        <v>1607</v>
      </c>
      <c r="AP26" s="3">
        <v>1571</v>
      </c>
      <c r="AQ26" s="25">
        <f t="shared" si="18"/>
        <v>-2.2915340547422024E-2</v>
      </c>
      <c r="AR26" s="3">
        <v>1550</v>
      </c>
      <c r="AS26" s="3">
        <v>1590</v>
      </c>
      <c r="AT26" s="25">
        <f t="shared" si="19"/>
        <v>2.5157232704402517E-2</v>
      </c>
      <c r="AU26" s="3">
        <v>1584</v>
      </c>
      <c r="AV26" s="3">
        <v>1411</v>
      </c>
      <c r="AW26" s="25">
        <f t="shared" si="20"/>
        <v>-0.12260807937632884</v>
      </c>
      <c r="AX26" s="3">
        <v>1600</v>
      </c>
      <c r="AY26" s="3">
        <v>1655</v>
      </c>
      <c r="AZ26" s="25">
        <f t="shared" si="10"/>
        <v>3.3232628398791542E-2</v>
      </c>
      <c r="BA26" s="3">
        <v>1775</v>
      </c>
      <c r="BB26" s="13">
        <v>1596</v>
      </c>
      <c r="BC26" s="25">
        <f t="shared" si="11"/>
        <v>-0.11215538847117794</v>
      </c>
      <c r="BF26" s="38">
        <f t="shared" si="12"/>
        <v>1595.8333333333333</v>
      </c>
      <c r="BG26" s="38">
        <f t="shared" si="13"/>
        <v>1548.8333333333333</v>
      </c>
      <c r="BH26" s="39">
        <f t="shared" si="14"/>
        <v>-2.9451697127937337E-2</v>
      </c>
    </row>
    <row r="27" spans="1:60" ht="28.5" x14ac:dyDescent="0.25">
      <c r="A27" s="21" t="s">
        <v>10</v>
      </c>
      <c r="B27" s="8">
        <v>2107</v>
      </c>
      <c r="C27" s="11">
        <v>1904</v>
      </c>
      <c r="D27" s="25">
        <f t="shared" si="0"/>
        <v>-0.10661764705882353</v>
      </c>
      <c r="E27" s="15">
        <v>2167</v>
      </c>
      <c r="F27" s="3">
        <v>2167</v>
      </c>
      <c r="G27" s="25">
        <f t="shared" si="1"/>
        <v>0</v>
      </c>
      <c r="H27" s="3">
        <v>1789</v>
      </c>
      <c r="I27" s="3" t="s">
        <v>40</v>
      </c>
      <c r="J27" s="25"/>
      <c r="K27" s="3">
        <v>1790</v>
      </c>
      <c r="L27" s="3">
        <v>1790</v>
      </c>
      <c r="M27" s="25">
        <f t="shared" si="3"/>
        <v>0</v>
      </c>
      <c r="N27" s="7">
        <v>2147</v>
      </c>
      <c r="O27" s="7">
        <v>2147</v>
      </c>
      <c r="P27" s="25">
        <f t="shared" si="4"/>
        <v>0</v>
      </c>
      <c r="Q27" s="3">
        <v>2113</v>
      </c>
      <c r="R27" s="3">
        <v>2113</v>
      </c>
      <c r="S27" s="25">
        <f t="shared" si="5"/>
        <v>0</v>
      </c>
      <c r="T27" s="3">
        <v>1896</v>
      </c>
      <c r="U27" s="3">
        <v>1965</v>
      </c>
      <c r="V27" s="25">
        <f t="shared" si="15"/>
        <v>3.5114503816793895E-2</v>
      </c>
      <c r="W27" s="3">
        <v>2022</v>
      </c>
      <c r="X27" s="3">
        <v>1594</v>
      </c>
      <c r="Y27" s="25">
        <f t="shared" si="6"/>
        <v>-0.2685069008782936</v>
      </c>
      <c r="Z27" s="3">
        <v>2084</v>
      </c>
      <c r="AA27" s="3">
        <v>2085</v>
      </c>
      <c r="AB27" s="25">
        <f t="shared" si="7"/>
        <v>4.7961630695443646E-4</v>
      </c>
      <c r="AC27" s="3">
        <v>2081</v>
      </c>
      <c r="AD27" s="3">
        <v>2009</v>
      </c>
      <c r="AE27" s="25">
        <f t="shared" si="16"/>
        <v>-3.5838725734196115E-2</v>
      </c>
      <c r="AF27" s="3">
        <v>2054</v>
      </c>
      <c r="AG27" s="3">
        <v>2054</v>
      </c>
      <c r="AH27" s="25">
        <f t="shared" si="8"/>
        <v>0</v>
      </c>
      <c r="AI27" s="3">
        <v>1985</v>
      </c>
      <c r="AJ27" s="3">
        <v>1963</v>
      </c>
      <c r="AK27" s="25">
        <f t="shared" si="17"/>
        <v>-1.1207335710646969E-2</v>
      </c>
      <c r="AL27" s="3">
        <v>1965</v>
      </c>
      <c r="AM27" s="3">
        <v>1869</v>
      </c>
      <c r="AN27" s="25">
        <f t="shared" si="9"/>
        <v>-5.1364365971107544E-2</v>
      </c>
      <c r="AO27" s="3">
        <v>1983</v>
      </c>
      <c r="AP27" s="3">
        <v>1939</v>
      </c>
      <c r="AQ27" s="25">
        <f t="shared" si="18"/>
        <v>-2.2692109334708613E-2</v>
      </c>
      <c r="AR27" s="3">
        <v>2190</v>
      </c>
      <c r="AS27" s="3">
        <v>1980</v>
      </c>
      <c r="AT27" s="25">
        <f t="shared" si="19"/>
        <v>-0.10606060606060606</v>
      </c>
      <c r="AU27" s="3">
        <v>2059</v>
      </c>
      <c r="AV27" s="3">
        <v>1884</v>
      </c>
      <c r="AW27" s="25">
        <f t="shared" si="20"/>
        <v>-9.2887473460721862E-2</v>
      </c>
      <c r="AX27" s="3">
        <v>1896</v>
      </c>
      <c r="AY27" s="3">
        <v>1965</v>
      </c>
      <c r="AZ27" s="25">
        <f t="shared" si="10"/>
        <v>3.5114503816793895E-2</v>
      </c>
      <c r="BA27" s="3">
        <v>2103</v>
      </c>
      <c r="BB27" s="13">
        <v>1938</v>
      </c>
      <c r="BC27" s="25">
        <f t="shared" si="11"/>
        <v>-8.5139318885448914E-2</v>
      </c>
      <c r="BF27" s="38">
        <f t="shared" si="12"/>
        <v>2023.9444444444443</v>
      </c>
      <c r="BG27" s="38">
        <f t="shared" si="13"/>
        <v>1962.7058823529412</v>
      </c>
      <c r="BH27" s="39">
        <f t="shared" si="14"/>
        <v>-3.0257037074114253E-2</v>
      </c>
    </row>
    <row r="28" spans="1:60" ht="28.5" x14ac:dyDescent="0.25">
      <c r="A28" s="21" t="s">
        <v>35</v>
      </c>
      <c r="B28" s="8">
        <v>1762</v>
      </c>
      <c r="C28" s="11">
        <v>1856</v>
      </c>
      <c r="D28" s="25">
        <f t="shared" si="0"/>
        <v>5.0646551724137928E-2</v>
      </c>
      <c r="E28" s="15">
        <v>1549</v>
      </c>
      <c r="F28" s="3">
        <v>1726</v>
      </c>
      <c r="G28" s="25">
        <f t="shared" si="1"/>
        <v>0.10254924681344148</v>
      </c>
      <c r="H28" s="3">
        <v>1384</v>
      </c>
      <c r="I28" s="3">
        <v>1384</v>
      </c>
      <c r="J28" s="25">
        <f t="shared" si="2"/>
        <v>0</v>
      </c>
      <c r="K28" s="3">
        <v>1380</v>
      </c>
      <c r="L28" s="3">
        <v>1380</v>
      </c>
      <c r="M28" s="25">
        <f t="shared" si="3"/>
        <v>0</v>
      </c>
      <c r="N28" s="7" t="s">
        <v>40</v>
      </c>
      <c r="O28" s="7">
        <v>1795</v>
      </c>
      <c r="P28" s="25"/>
      <c r="Q28" s="3">
        <v>1655</v>
      </c>
      <c r="R28" s="3">
        <v>1655</v>
      </c>
      <c r="S28" s="25">
        <f t="shared" si="5"/>
        <v>0</v>
      </c>
      <c r="T28" s="3">
        <v>1585</v>
      </c>
      <c r="U28" s="3">
        <v>1765</v>
      </c>
      <c r="V28" s="25">
        <f t="shared" si="15"/>
        <v>0.10198300283286119</v>
      </c>
      <c r="W28" s="3">
        <v>1693</v>
      </c>
      <c r="X28" s="3">
        <v>1512</v>
      </c>
      <c r="Y28" s="25">
        <f t="shared" si="6"/>
        <v>-0.11970899470899471</v>
      </c>
      <c r="Z28" s="3">
        <v>1710</v>
      </c>
      <c r="AA28" s="3">
        <v>1710</v>
      </c>
      <c r="AB28" s="25">
        <f t="shared" si="7"/>
        <v>0</v>
      </c>
      <c r="AC28" s="3">
        <v>1806</v>
      </c>
      <c r="AD28" s="3">
        <v>1857</v>
      </c>
      <c r="AE28" s="25">
        <f t="shared" si="16"/>
        <v>2.7463651050080775E-2</v>
      </c>
      <c r="AF28" s="3">
        <v>1483</v>
      </c>
      <c r="AG28" s="3">
        <v>1632</v>
      </c>
      <c r="AH28" s="25">
        <f t="shared" si="8"/>
        <v>9.1299019607843132E-2</v>
      </c>
      <c r="AI28" s="3">
        <v>1755</v>
      </c>
      <c r="AJ28" s="3">
        <v>1730</v>
      </c>
      <c r="AK28" s="25">
        <f t="shared" si="17"/>
        <v>-1.4450867052023121E-2</v>
      </c>
      <c r="AL28" s="3">
        <v>1645</v>
      </c>
      <c r="AM28" s="3">
        <v>1691</v>
      </c>
      <c r="AN28" s="25">
        <f t="shared" si="9"/>
        <v>2.7202838557066823E-2</v>
      </c>
      <c r="AO28" s="3">
        <v>1548</v>
      </c>
      <c r="AP28" s="3">
        <v>1565</v>
      </c>
      <c r="AQ28" s="25">
        <f t="shared" si="18"/>
        <v>1.0862619808306708E-2</v>
      </c>
      <c r="AR28" s="3">
        <v>1850</v>
      </c>
      <c r="AS28" s="3">
        <v>1690</v>
      </c>
      <c r="AT28" s="25">
        <f t="shared" si="19"/>
        <v>-9.4674556213017749E-2</v>
      </c>
      <c r="AU28" s="3">
        <v>1667</v>
      </c>
      <c r="AV28" s="3">
        <v>1713</v>
      </c>
      <c r="AW28" s="25">
        <f t="shared" si="20"/>
        <v>2.6853473438412143E-2</v>
      </c>
      <c r="AX28" s="3">
        <v>1585</v>
      </c>
      <c r="AY28" s="3">
        <v>1765</v>
      </c>
      <c r="AZ28" s="25">
        <f t="shared" si="10"/>
        <v>0.10198300283286119</v>
      </c>
      <c r="BA28" s="3">
        <v>1760</v>
      </c>
      <c r="BB28" s="13">
        <v>1767</v>
      </c>
      <c r="BC28" s="25">
        <f t="shared" si="11"/>
        <v>3.9615166949632146E-3</v>
      </c>
      <c r="BF28" s="38">
        <f t="shared" si="12"/>
        <v>1636.2941176470588</v>
      </c>
      <c r="BG28" s="38">
        <f t="shared" si="13"/>
        <v>1677.3888888888889</v>
      </c>
      <c r="BH28" s="39">
        <f t="shared" si="14"/>
        <v>2.5114538271960033E-2</v>
      </c>
    </row>
    <row r="29" spans="1:60" x14ac:dyDescent="0.25">
      <c r="A29" s="21" t="s">
        <v>13</v>
      </c>
      <c r="B29" s="8">
        <v>2313</v>
      </c>
      <c r="C29" s="11">
        <v>2313</v>
      </c>
      <c r="D29" s="25">
        <f t="shared" si="0"/>
        <v>0</v>
      </c>
      <c r="E29" s="15">
        <v>2422</v>
      </c>
      <c r="F29" s="3">
        <v>2422</v>
      </c>
      <c r="G29" s="25">
        <f t="shared" si="1"/>
        <v>0</v>
      </c>
      <c r="H29" s="3">
        <v>1989</v>
      </c>
      <c r="I29" s="3">
        <v>1989</v>
      </c>
      <c r="J29" s="25">
        <f t="shared" si="2"/>
        <v>0</v>
      </c>
      <c r="K29" s="3">
        <v>1990</v>
      </c>
      <c r="L29" s="3">
        <v>1990</v>
      </c>
      <c r="M29" s="25">
        <f t="shared" si="3"/>
        <v>0</v>
      </c>
      <c r="N29" s="7" t="s">
        <v>40</v>
      </c>
      <c r="O29" s="7">
        <v>2620</v>
      </c>
      <c r="P29" s="25"/>
      <c r="Q29" s="3">
        <v>2259</v>
      </c>
      <c r="R29" s="3">
        <v>2259</v>
      </c>
      <c r="S29" s="25">
        <f t="shared" si="5"/>
        <v>0</v>
      </c>
      <c r="T29" s="3">
        <v>2223</v>
      </c>
      <c r="U29" s="3">
        <v>2404</v>
      </c>
      <c r="V29" s="25">
        <f t="shared" si="15"/>
        <v>7.5291181364392681E-2</v>
      </c>
      <c r="W29" s="3">
        <v>2259</v>
      </c>
      <c r="X29" s="3">
        <v>1979</v>
      </c>
      <c r="Y29" s="25">
        <f t="shared" si="6"/>
        <v>-0.1414855987872663</v>
      </c>
      <c r="Z29" s="3">
        <v>2349</v>
      </c>
      <c r="AA29" s="3">
        <v>2349</v>
      </c>
      <c r="AB29" s="25">
        <f t="shared" si="7"/>
        <v>0</v>
      </c>
      <c r="AC29" s="3">
        <v>2530</v>
      </c>
      <c r="AD29" s="3">
        <v>2530</v>
      </c>
      <c r="AE29" s="25">
        <f t="shared" si="16"/>
        <v>0</v>
      </c>
      <c r="AF29" s="3">
        <v>2295</v>
      </c>
      <c r="AG29" s="3">
        <v>2295</v>
      </c>
      <c r="AH29" s="25">
        <f t="shared" si="8"/>
        <v>0</v>
      </c>
      <c r="AI29" s="3" t="s">
        <v>40</v>
      </c>
      <c r="AJ29" s="3">
        <v>2331</v>
      </c>
      <c r="AK29" s="25"/>
      <c r="AL29" s="3">
        <v>2304</v>
      </c>
      <c r="AM29" s="3">
        <v>2304</v>
      </c>
      <c r="AN29" s="25">
        <f t="shared" si="9"/>
        <v>0</v>
      </c>
      <c r="AO29" s="3">
        <v>2530</v>
      </c>
      <c r="AP29" s="3">
        <v>2530</v>
      </c>
      <c r="AQ29" s="25">
        <f t="shared" si="18"/>
        <v>0</v>
      </c>
      <c r="AR29" s="3">
        <v>2490</v>
      </c>
      <c r="AS29" s="3">
        <v>2290</v>
      </c>
      <c r="AT29" s="25">
        <f t="shared" si="19"/>
        <v>-8.7336244541484712E-2</v>
      </c>
      <c r="AU29" s="3">
        <v>2259</v>
      </c>
      <c r="AV29" s="3">
        <v>2259</v>
      </c>
      <c r="AW29" s="25">
        <f t="shared" si="20"/>
        <v>0</v>
      </c>
      <c r="AX29" s="3">
        <v>2223</v>
      </c>
      <c r="AY29" s="3">
        <v>2404</v>
      </c>
      <c r="AZ29" s="25">
        <f t="shared" si="10"/>
        <v>7.5291181364392681E-2</v>
      </c>
      <c r="BA29" s="3">
        <v>2349</v>
      </c>
      <c r="BB29" s="13">
        <v>2349</v>
      </c>
      <c r="BC29" s="25">
        <f t="shared" si="11"/>
        <v>0</v>
      </c>
      <c r="BF29" s="38">
        <f t="shared" si="12"/>
        <v>2299</v>
      </c>
      <c r="BG29" s="38">
        <f t="shared" si="13"/>
        <v>2312.0555555555557</v>
      </c>
      <c r="BH29" s="39">
        <f t="shared" si="14"/>
        <v>5.6787975448262971E-3</v>
      </c>
    </row>
    <row r="30" spans="1:60" x14ac:dyDescent="0.25">
      <c r="A30" s="22" t="s">
        <v>14</v>
      </c>
      <c r="B30" s="8">
        <v>1775</v>
      </c>
      <c r="C30" s="11">
        <v>1823</v>
      </c>
      <c r="D30" s="25">
        <f t="shared" si="0"/>
        <v>2.6330224904004388E-2</v>
      </c>
      <c r="E30" s="15">
        <v>1757</v>
      </c>
      <c r="F30" s="3">
        <v>1841</v>
      </c>
      <c r="G30" s="25">
        <f t="shared" si="1"/>
        <v>4.5627376425855515E-2</v>
      </c>
      <c r="H30" s="3">
        <v>1769</v>
      </c>
      <c r="I30" s="3">
        <v>1755</v>
      </c>
      <c r="J30" s="25">
        <f t="shared" si="2"/>
        <v>-7.9772079772079778E-3</v>
      </c>
      <c r="K30" s="3">
        <v>1490</v>
      </c>
      <c r="L30" s="3">
        <v>1490</v>
      </c>
      <c r="M30" s="25">
        <f t="shared" si="3"/>
        <v>0</v>
      </c>
      <c r="N30" s="7">
        <v>1901</v>
      </c>
      <c r="O30" s="7">
        <v>1977</v>
      </c>
      <c r="P30" s="25">
        <f t="shared" si="4"/>
        <v>3.8442083965604452E-2</v>
      </c>
      <c r="Q30" s="3">
        <v>1895</v>
      </c>
      <c r="R30" s="3">
        <v>1895</v>
      </c>
      <c r="S30" s="25">
        <f t="shared" si="5"/>
        <v>0</v>
      </c>
      <c r="T30" s="3">
        <v>1695</v>
      </c>
      <c r="U30" s="3">
        <v>1800</v>
      </c>
      <c r="V30" s="25">
        <f t="shared" si="15"/>
        <v>5.8333333333333334E-2</v>
      </c>
      <c r="W30" s="3">
        <v>1721</v>
      </c>
      <c r="X30" s="3">
        <v>1421</v>
      </c>
      <c r="Y30" s="25">
        <f t="shared" si="6"/>
        <v>-0.21111893033075299</v>
      </c>
      <c r="Z30" s="3">
        <v>1961</v>
      </c>
      <c r="AA30" s="3">
        <v>1961</v>
      </c>
      <c r="AB30" s="25">
        <f t="shared" si="7"/>
        <v>0</v>
      </c>
      <c r="AC30" s="3">
        <v>1927</v>
      </c>
      <c r="AD30" s="3">
        <v>1850</v>
      </c>
      <c r="AE30" s="25">
        <f t="shared" si="16"/>
        <v>-4.162162162162162E-2</v>
      </c>
      <c r="AF30" s="3">
        <v>1665</v>
      </c>
      <c r="AG30" s="3">
        <v>1747</v>
      </c>
      <c r="AH30" s="25">
        <f t="shared" si="8"/>
        <v>4.6937607326846022E-2</v>
      </c>
      <c r="AI30" s="3">
        <v>1762</v>
      </c>
      <c r="AJ30" s="3">
        <v>1767</v>
      </c>
      <c r="AK30" s="25">
        <f t="shared" si="17"/>
        <v>2.8296547821165816E-3</v>
      </c>
      <c r="AL30" s="3">
        <v>1831</v>
      </c>
      <c r="AM30" s="3">
        <v>1744</v>
      </c>
      <c r="AN30" s="25">
        <f t="shared" si="9"/>
        <v>-4.988532110091743E-2</v>
      </c>
      <c r="AO30" s="3">
        <v>1835</v>
      </c>
      <c r="AP30" s="3">
        <v>1881</v>
      </c>
      <c r="AQ30" s="25">
        <f t="shared" si="18"/>
        <v>2.4455077086656035E-2</v>
      </c>
      <c r="AR30" s="3">
        <v>1790</v>
      </c>
      <c r="AS30" s="3">
        <v>1290</v>
      </c>
      <c r="AT30" s="25">
        <f t="shared" si="19"/>
        <v>-0.38759689922480622</v>
      </c>
      <c r="AU30" s="3">
        <v>1820</v>
      </c>
      <c r="AV30" s="3">
        <v>1904</v>
      </c>
      <c r="AW30" s="25">
        <f t="shared" si="20"/>
        <v>4.4117647058823532E-2</v>
      </c>
      <c r="AX30" s="3">
        <v>1695</v>
      </c>
      <c r="AY30" s="3">
        <v>1800</v>
      </c>
      <c r="AZ30" s="25">
        <f t="shared" si="10"/>
        <v>5.8333333333333334E-2</v>
      </c>
      <c r="BA30" s="3">
        <v>2469</v>
      </c>
      <c r="BB30" s="13">
        <v>1625</v>
      </c>
      <c r="BC30" s="25">
        <f t="shared" si="11"/>
        <v>-0.51938461538461533</v>
      </c>
      <c r="BF30" s="38">
        <f t="shared" si="12"/>
        <v>1819.8888888888889</v>
      </c>
      <c r="BG30" s="38">
        <f t="shared" si="13"/>
        <v>1753.9444444444443</v>
      </c>
      <c r="BH30" s="39">
        <f t="shared" si="14"/>
        <v>-3.6235423408022535E-2</v>
      </c>
    </row>
    <row r="31" spans="1:60" ht="28.5" x14ac:dyDescent="0.25">
      <c r="A31" s="22" t="s">
        <v>15</v>
      </c>
      <c r="B31" s="8">
        <v>535</v>
      </c>
      <c r="C31" s="11">
        <v>528</v>
      </c>
      <c r="D31" s="25">
        <f t="shared" si="0"/>
        <v>-1.3257575757575758E-2</v>
      </c>
      <c r="E31" s="15">
        <v>523</v>
      </c>
      <c r="F31" s="3">
        <v>546</v>
      </c>
      <c r="G31" s="25">
        <f t="shared" si="1"/>
        <v>4.2124542124542128E-2</v>
      </c>
      <c r="H31" s="3">
        <v>580</v>
      </c>
      <c r="I31" s="3">
        <v>519</v>
      </c>
      <c r="J31" s="25">
        <f t="shared" si="2"/>
        <v>-0.11753371868978806</v>
      </c>
      <c r="K31" s="3">
        <v>440</v>
      </c>
      <c r="L31" s="3">
        <v>440</v>
      </c>
      <c r="M31" s="25">
        <f t="shared" si="3"/>
        <v>0</v>
      </c>
      <c r="N31" s="7">
        <v>566</v>
      </c>
      <c r="O31" s="7">
        <v>586</v>
      </c>
      <c r="P31" s="25">
        <f t="shared" si="4"/>
        <v>3.4129692832764506E-2</v>
      </c>
      <c r="Q31" s="3">
        <v>589</v>
      </c>
      <c r="R31" s="3">
        <v>560</v>
      </c>
      <c r="S31" s="25">
        <f t="shared" si="5"/>
        <v>-5.1785714285714289E-2</v>
      </c>
      <c r="T31" s="3">
        <v>480</v>
      </c>
      <c r="U31" s="3">
        <v>520</v>
      </c>
      <c r="V31" s="25">
        <f t="shared" si="15"/>
        <v>7.6923076923076927E-2</v>
      </c>
      <c r="W31" s="3">
        <v>524</v>
      </c>
      <c r="X31" s="3">
        <v>425</v>
      </c>
      <c r="Y31" s="25">
        <f t="shared" si="6"/>
        <v>-0.23294117647058823</v>
      </c>
      <c r="Z31" s="3">
        <v>532</v>
      </c>
      <c r="AA31" s="3">
        <v>532</v>
      </c>
      <c r="AB31" s="25">
        <f t="shared" si="7"/>
        <v>0</v>
      </c>
      <c r="AC31" s="3">
        <v>573</v>
      </c>
      <c r="AD31" s="3" t="s">
        <v>41</v>
      </c>
      <c r="AE31" s="25"/>
      <c r="AF31" s="3">
        <v>496</v>
      </c>
      <c r="AG31" s="3">
        <v>518</v>
      </c>
      <c r="AH31" s="25">
        <f t="shared" si="8"/>
        <v>4.2471042471042469E-2</v>
      </c>
      <c r="AI31" s="3">
        <v>560</v>
      </c>
      <c r="AJ31" s="3">
        <v>556</v>
      </c>
      <c r="AK31" s="25">
        <f t="shared" si="17"/>
        <v>-7.1942446043165471E-3</v>
      </c>
      <c r="AL31" s="3">
        <v>498</v>
      </c>
      <c r="AM31" s="3">
        <v>499</v>
      </c>
      <c r="AN31" s="25">
        <f t="shared" si="9"/>
        <v>2.004008016032064E-3</v>
      </c>
      <c r="AO31" s="3">
        <v>483</v>
      </c>
      <c r="AP31" s="3">
        <v>506</v>
      </c>
      <c r="AQ31" s="25">
        <f t="shared" si="18"/>
        <v>4.5454545454545456E-2</v>
      </c>
      <c r="AR31" s="3">
        <v>590</v>
      </c>
      <c r="AS31" s="3">
        <v>550</v>
      </c>
      <c r="AT31" s="25">
        <f t="shared" si="19"/>
        <v>-7.2727272727272724E-2</v>
      </c>
      <c r="AU31" s="3">
        <v>548</v>
      </c>
      <c r="AV31" s="3">
        <v>550</v>
      </c>
      <c r="AW31" s="25">
        <f t="shared" si="20"/>
        <v>3.6363636363636364E-3</v>
      </c>
      <c r="AX31" s="3">
        <v>480</v>
      </c>
      <c r="AY31" s="3">
        <v>520</v>
      </c>
      <c r="AZ31" s="25">
        <f t="shared" si="10"/>
        <v>7.6923076923076927E-2</v>
      </c>
      <c r="BA31" s="3">
        <v>532</v>
      </c>
      <c r="BB31" s="13">
        <v>522</v>
      </c>
      <c r="BC31" s="25">
        <f t="shared" si="11"/>
        <v>-1.9157088122605363E-2</v>
      </c>
      <c r="BF31" s="38">
        <f t="shared" si="12"/>
        <v>529.38888888888891</v>
      </c>
      <c r="BG31" s="38">
        <f t="shared" si="13"/>
        <v>522.17647058823525</v>
      </c>
      <c r="BH31" s="39">
        <f t="shared" si="14"/>
        <v>-1.362404548344695E-2</v>
      </c>
    </row>
    <row r="32" spans="1:60" ht="43.5" thickBot="1" x14ac:dyDescent="0.3">
      <c r="A32" s="24" t="s">
        <v>36</v>
      </c>
      <c r="B32" s="9">
        <v>1723</v>
      </c>
      <c r="C32" s="17">
        <v>1723</v>
      </c>
      <c r="D32" s="34">
        <f t="shared" si="0"/>
        <v>0</v>
      </c>
      <c r="E32" s="18">
        <v>1709</v>
      </c>
      <c r="F32" s="5">
        <v>1709</v>
      </c>
      <c r="G32" s="34">
        <f t="shared" si="1"/>
        <v>0</v>
      </c>
      <c r="H32" s="5">
        <v>1785</v>
      </c>
      <c r="I32" s="5">
        <v>1653</v>
      </c>
      <c r="J32" s="34">
        <f t="shared" si="2"/>
        <v>-7.985480943738657E-2</v>
      </c>
      <c r="K32" s="5">
        <v>1590</v>
      </c>
      <c r="L32" s="5" t="s">
        <v>40</v>
      </c>
      <c r="M32" s="34"/>
      <c r="N32" s="19">
        <v>1791</v>
      </c>
      <c r="O32" s="19">
        <v>1791</v>
      </c>
      <c r="P32" s="34">
        <f t="shared" si="4"/>
        <v>0</v>
      </c>
      <c r="Q32" s="5">
        <v>1789</v>
      </c>
      <c r="R32" s="5">
        <v>1789</v>
      </c>
      <c r="S32" s="34">
        <f t="shared" si="5"/>
        <v>0</v>
      </c>
      <c r="T32" s="5">
        <v>1695</v>
      </c>
      <c r="U32" s="5">
        <v>1860</v>
      </c>
      <c r="V32" s="34">
        <f t="shared" si="15"/>
        <v>8.8709677419354843E-2</v>
      </c>
      <c r="W32" s="5">
        <v>1610</v>
      </c>
      <c r="X32" s="5">
        <v>1464</v>
      </c>
      <c r="Y32" s="34">
        <f t="shared" si="6"/>
        <v>-9.9726775956284153E-2</v>
      </c>
      <c r="Z32" s="5">
        <v>1998</v>
      </c>
      <c r="AA32" s="5">
        <v>1998</v>
      </c>
      <c r="AB32" s="34">
        <f t="shared" si="7"/>
        <v>0</v>
      </c>
      <c r="AC32" s="5">
        <v>1929</v>
      </c>
      <c r="AD32" s="5">
        <v>1929</v>
      </c>
      <c r="AE32" s="34">
        <f t="shared" si="16"/>
        <v>0</v>
      </c>
      <c r="AF32" s="5">
        <v>1654</v>
      </c>
      <c r="AG32" s="5">
        <v>1654</v>
      </c>
      <c r="AH32" s="34">
        <f t="shared" si="8"/>
        <v>0</v>
      </c>
      <c r="AI32" s="5">
        <v>1929</v>
      </c>
      <c r="AJ32" s="5">
        <v>1764</v>
      </c>
      <c r="AK32" s="34">
        <f t="shared" si="17"/>
        <v>-9.3537414965986401E-2</v>
      </c>
      <c r="AL32" s="5">
        <v>1585</v>
      </c>
      <c r="AM32" s="5">
        <v>1585</v>
      </c>
      <c r="AN32" s="34">
        <f t="shared" si="9"/>
        <v>0</v>
      </c>
      <c r="AO32" s="5" t="s">
        <v>40</v>
      </c>
      <c r="AP32" s="5" t="s">
        <v>40</v>
      </c>
      <c r="AQ32" s="34"/>
      <c r="AR32" s="5">
        <v>2290</v>
      </c>
      <c r="AS32" s="5">
        <v>1790</v>
      </c>
      <c r="AT32" s="34">
        <f t="shared" si="19"/>
        <v>-0.27932960893854747</v>
      </c>
      <c r="AU32" s="5">
        <v>1874</v>
      </c>
      <c r="AV32" s="5">
        <v>1874</v>
      </c>
      <c r="AW32" s="34">
        <f t="shared" si="20"/>
        <v>0</v>
      </c>
      <c r="AX32" s="5">
        <v>1695</v>
      </c>
      <c r="AY32" s="5">
        <v>1860</v>
      </c>
      <c r="AZ32" s="34">
        <f t="shared" si="10"/>
        <v>8.8709677419354843E-2</v>
      </c>
      <c r="BA32" s="5">
        <v>1790</v>
      </c>
      <c r="BB32" s="35">
        <v>1790</v>
      </c>
      <c r="BC32" s="25">
        <f t="shared" si="11"/>
        <v>0</v>
      </c>
      <c r="BF32" s="38">
        <f t="shared" si="12"/>
        <v>1790.3529411764705</v>
      </c>
      <c r="BG32" s="38">
        <f t="shared" si="13"/>
        <v>1764.5625</v>
      </c>
      <c r="BH32" s="39">
        <f t="shared" si="14"/>
        <v>-1.4405227362334027E-2</v>
      </c>
    </row>
  </sheetData>
  <mergeCells count="18">
    <mergeCell ref="Q1:R1"/>
    <mergeCell ref="B1:C1"/>
    <mergeCell ref="E1:F1"/>
    <mergeCell ref="H1:I1"/>
    <mergeCell ref="K1:L1"/>
    <mergeCell ref="N1:O1"/>
    <mergeCell ref="BA1:BB1"/>
    <mergeCell ref="T1:U1"/>
    <mergeCell ref="W1:X1"/>
    <mergeCell ref="Z1:AA1"/>
    <mergeCell ref="AC1:AD1"/>
    <mergeCell ref="AF1:AG1"/>
    <mergeCell ref="AI1:AJ1"/>
    <mergeCell ref="AL1:AM1"/>
    <mergeCell ref="AO1:AP1"/>
    <mergeCell ref="AR1:AS1"/>
    <mergeCell ref="AU1:AV1"/>
    <mergeCell ref="AX1:AY1"/>
  </mergeCells>
  <conditionalFormatting sqref="D3:D32">
    <cfRule type="cellIs" dxfId="35" priority="106" operator="greaterThan">
      <formula>0</formula>
    </cfRule>
    <cfRule type="cellIs" dxfId="34" priority="105" operator="lessThan">
      <formula>0</formula>
    </cfRule>
  </conditionalFormatting>
  <conditionalFormatting sqref="G3:G32">
    <cfRule type="cellIs" dxfId="33" priority="35" operator="lessThan">
      <formula>0</formula>
    </cfRule>
    <cfRule type="cellIs" dxfId="32" priority="36" operator="greaterThan">
      <formula>0</formula>
    </cfRule>
  </conditionalFormatting>
  <conditionalFormatting sqref="J3:J32">
    <cfRule type="cellIs" dxfId="31" priority="33" operator="lessThan">
      <formula>0</formula>
    </cfRule>
    <cfRule type="cellIs" dxfId="30" priority="34" operator="greaterThan">
      <formula>0</formula>
    </cfRule>
  </conditionalFormatting>
  <conditionalFormatting sqref="M3:M32">
    <cfRule type="cellIs" dxfId="29" priority="31" operator="lessThan">
      <formula>0</formula>
    </cfRule>
    <cfRule type="cellIs" dxfId="28" priority="32" operator="greaterThan">
      <formula>0</formula>
    </cfRule>
  </conditionalFormatting>
  <conditionalFormatting sqref="P3:P32">
    <cfRule type="cellIs" dxfId="27" priority="29" operator="lessThan">
      <formula>0</formula>
    </cfRule>
    <cfRule type="cellIs" dxfId="26" priority="30" operator="greaterThan">
      <formula>0</formula>
    </cfRule>
  </conditionalFormatting>
  <conditionalFormatting sqref="S3:S32">
    <cfRule type="cellIs" dxfId="25" priority="27" operator="lessThan">
      <formula>0</formula>
    </cfRule>
    <cfRule type="cellIs" dxfId="24" priority="28" operator="greaterThan">
      <formula>0</formula>
    </cfRule>
  </conditionalFormatting>
  <conditionalFormatting sqref="V3:V32">
    <cfRule type="cellIs" dxfId="23" priority="25" operator="lessThan">
      <formula>0</formula>
    </cfRule>
    <cfRule type="cellIs" dxfId="22" priority="26" operator="greaterThan">
      <formula>0</formula>
    </cfRule>
  </conditionalFormatting>
  <conditionalFormatting sqref="Y3:Y32">
    <cfRule type="cellIs" dxfId="21" priority="23" operator="lessThan">
      <formula>0</formula>
    </cfRule>
    <cfRule type="cellIs" dxfId="20" priority="24" operator="greaterThan">
      <formula>0</formula>
    </cfRule>
  </conditionalFormatting>
  <conditionalFormatting sqref="AB3:AB32">
    <cfRule type="cellIs" dxfId="19" priority="21" operator="lessThan">
      <formula>0</formula>
    </cfRule>
    <cfRule type="cellIs" dxfId="18" priority="22" operator="greaterThan">
      <formula>0</formula>
    </cfRule>
  </conditionalFormatting>
  <conditionalFormatting sqref="AE3:AE32">
    <cfRule type="cellIs" dxfId="17" priority="19" operator="lessThan">
      <formula>0</formula>
    </cfRule>
    <cfRule type="cellIs" dxfId="16" priority="20" operator="greaterThan">
      <formula>0</formula>
    </cfRule>
  </conditionalFormatting>
  <conditionalFormatting sqref="AH3:AH32">
    <cfRule type="cellIs" dxfId="15" priority="17" operator="lessThan">
      <formula>0</formula>
    </cfRule>
    <cfRule type="cellIs" dxfId="14" priority="18" operator="greaterThan">
      <formula>0</formula>
    </cfRule>
  </conditionalFormatting>
  <conditionalFormatting sqref="AK3:AK32">
    <cfRule type="cellIs" dxfId="13" priority="15" operator="lessThan">
      <formula>0</formula>
    </cfRule>
    <cfRule type="cellIs" dxfId="12" priority="16" operator="greaterThan">
      <formula>0</formula>
    </cfRule>
  </conditionalFormatting>
  <conditionalFormatting sqref="AN3:AN32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AQ3:AQ32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AT3:AT32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AW3:AW32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AZ3:AZ32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BC3:BC3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5" fitToWidth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2013-14</vt:lpstr>
      <vt:lpstr>'2013-14'!Print_Area</vt:lpstr>
    </vt:vector>
  </TitlesOfParts>
  <Company>ASÍ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snorrimar</cp:lastModifiedBy>
  <cp:lastPrinted>2014-03-18T14:36:28Z</cp:lastPrinted>
  <dcterms:created xsi:type="dcterms:W3CDTF">2011-01-07T13:47:19Z</dcterms:created>
  <dcterms:modified xsi:type="dcterms:W3CDTF">2014-03-25T11:13:09Z</dcterms:modified>
</cp:coreProperties>
</file>