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orrimar\Desktop\"/>
    </mc:Choice>
  </mc:AlternateContent>
  <bookViews>
    <workbookView xWindow="14895" yWindow="240" windowWidth="13455" windowHeight="12345" tabRatio="766"/>
  </bookViews>
  <sheets>
    <sheet name="lausasölulyf" sheetId="14" r:id="rId1"/>
  </sheets>
  <definedNames>
    <definedName name="_xlnm.Print_Area" localSheetId="0">lausasölulyf!$A$1:$X$54</definedName>
    <definedName name="_xlnm.Print_Titles" localSheetId="0">lausasölulyf!$1:$1</definedName>
  </definedNames>
  <calcPr calcId="152511"/>
</workbook>
</file>

<file path=xl/calcChain.xml><?xml version="1.0" encoding="utf-8"?>
<calcChain xmlns="http://schemas.openxmlformats.org/spreadsheetml/2006/main">
  <c r="W54" i="14" l="1"/>
  <c r="V54" i="14"/>
  <c r="U54" i="14"/>
  <c r="W53" i="14"/>
  <c r="V53" i="14"/>
  <c r="U53" i="14"/>
  <c r="W52" i="14"/>
  <c r="V52" i="14"/>
  <c r="U52" i="14"/>
  <c r="W51" i="14"/>
  <c r="V51" i="14"/>
  <c r="U51" i="14"/>
  <c r="W50" i="14"/>
  <c r="V50" i="14"/>
  <c r="U50" i="14"/>
  <c r="W49" i="14"/>
  <c r="V49" i="14"/>
  <c r="U49" i="14"/>
  <c r="W48" i="14"/>
  <c r="V48" i="14"/>
  <c r="U48" i="14"/>
  <c r="W47" i="14"/>
  <c r="V47" i="14"/>
  <c r="U47" i="14"/>
  <c r="W46" i="14"/>
  <c r="V46" i="14"/>
  <c r="U46" i="14"/>
  <c r="W45" i="14"/>
  <c r="V45" i="14"/>
  <c r="U45" i="14"/>
  <c r="W44" i="14"/>
  <c r="V44" i="14"/>
  <c r="U44" i="14"/>
  <c r="W43" i="14"/>
  <c r="V43" i="14"/>
  <c r="U43" i="14"/>
  <c r="W42" i="14"/>
  <c r="V42" i="14"/>
  <c r="U42" i="14"/>
  <c r="W41" i="14"/>
  <c r="V41" i="14"/>
  <c r="U41" i="14"/>
  <c r="W40" i="14"/>
  <c r="V40" i="14"/>
  <c r="U40" i="14"/>
  <c r="W39" i="14"/>
  <c r="V39" i="14"/>
  <c r="U39" i="14"/>
  <c r="W38" i="14"/>
  <c r="V38" i="14"/>
  <c r="U38" i="14"/>
  <c r="W37" i="14"/>
  <c r="V37" i="14"/>
  <c r="U37" i="14"/>
  <c r="W36" i="14"/>
  <c r="V36" i="14"/>
  <c r="U36" i="14"/>
  <c r="W35" i="14"/>
  <c r="V35" i="14"/>
  <c r="U35" i="14"/>
  <c r="W34" i="14"/>
  <c r="V34" i="14"/>
  <c r="U34" i="14"/>
  <c r="W33" i="14"/>
  <c r="V33" i="14"/>
  <c r="U33" i="14"/>
  <c r="W32" i="14"/>
  <c r="V32" i="14"/>
  <c r="U32" i="14"/>
  <c r="W31" i="14"/>
  <c r="V31" i="14"/>
  <c r="U31" i="14"/>
  <c r="W30" i="14"/>
  <c r="V30" i="14"/>
  <c r="U30" i="14"/>
  <c r="W29" i="14"/>
  <c r="V29" i="14"/>
  <c r="U29" i="14"/>
  <c r="W28" i="14"/>
  <c r="V28" i="14"/>
  <c r="U28" i="14"/>
  <c r="W27" i="14"/>
  <c r="V27" i="14"/>
  <c r="U27" i="14"/>
  <c r="W26" i="14"/>
  <c r="V26" i="14"/>
  <c r="U26" i="14"/>
  <c r="W25" i="14"/>
  <c r="V25" i="14"/>
  <c r="U25" i="14"/>
  <c r="W24" i="14"/>
  <c r="V24" i="14"/>
  <c r="U24" i="14"/>
  <c r="W23" i="14"/>
  <c r="V23" i="14"/>
  <c r="U23" i="14"/>
  <c r="W22" i="14"/>
  <c r="V22" i="14"/>
  <c r="U22" i="14"/>
  <c r="W21" i="14"/>
  <c r="V21" i="14"/>
  <c r="U21" i="14"/>
  <c r="W20" i="14"/>
  <c r="V20" i="14"/>
  <c r="U20" i="14"/>
  <c r="W19" i="14"/>
  <c r="V19" i="14"/>
  <c r="U19" i="14"/>
  <c r="W18" i="14"/>
  <c r="V18" i="14"/>
  <c r="U18" i="14"/>
  <c r="W17" i="14"/>
  <c r="V17" i="14"/>
  <c r="U17" i="14"/>
  <c r="W16" i="14"/>
  <c r="V16" i="14"/>
  <c r="U16" i="14"/>
  <c r="W15" i="14"/>
  <c r="V15" i="14"/>
  <c r="U15" i="14"/>
  <c r="W14" i="14"/>
  <c r="V14" i="14"/>
  <c r="U14" i="14"/>
  <c r="W13" i="14"/>
  <c r="V13" i="14"/>
  <c r="U13" i="14"/>
  <c r="W12" i="14"/>
  <c r="V12" i="14"/>
  <c r="U12" i="14"/>
  <c r="W11" i="14"/>
  <c r="V11" i="14"/>
  <c r="U11" i="14"/>
  <c r="W10" i="14"/>
  <c r="V10" i="14"/>
  <c r="U10" i="14"/>
  <c r="W9" i="14"/>
  <c r="V9" i="14"/>
  <c r="U9" i="14"/>
  <c r="W8" i="14"/>
  <c r="V8" i="14"/>
  <c r="U8" i="14"/>
  <c r="W7" i="14"/>
  <c r="V7" i="14"/>
  <c r="U7" i="14"/>
  <c r="W6" i="14"/>
  <c r="V6" i="14"/>
  <c r="U6" i="14"/>
  <c r="W5" i="14"/>
  <c r="V5" i="14"/>
  <c r="U5" i="14"/>
  <c r="W4" i="14"/>
  <c r="V4" i="14"/>
  <c r="U4" i="14"/>
  <c r="W3" i="14"/>
  <c r="V3" i="14"/>
  <c r="U3" i="14"/>
  <c r="X4" i="14" l="1"/>
  <c r="X6" i="14"/>
  <c r="X8" i="14"/>
  <c r="X10" i="14"/>
  <c r="X12" i="14"/>
  <c r="X14" i="14"/>
  <c r="X16" i="14"/>
  <c r="X18" i="14"/>
  <c r="X20" i="14"/>
  <c r="X22" i="14"/>
  <c r="X24" i="14"/>
  <c r="X26" i="14"/>
  <c r="X28" i="14"/>
  <c r="X30" i="14"/>
  <c r="X32" i="14"/>
  <c r="X34" i="14"/>
  <c r="X36" i="14"/>
  <c r="X38" i="14"/>
  <c r="X40" i="14"/>
  <c r="X42" i="14"/>
  <c r="X44" i="14"/>
  <c r="X46" i="14"/>
  <c r="X48" i="14"/>
  <c r="X50" i="14"/>
  <c r="X52" i="14"/>
  <c r="X54" i="14"/>
  <c r="X3" i="14"/>
  <c r="X5" i="14"/>
  <c r="X7" i="14"/>
  <c r="X9" i="14"/>
  <c r="X11" i="14"/>
  <c r="X13" i="14"/>
  <c r="X15" i="14"/>
  <c r="X17" i="14"/>
  <c r="X19" i="14"/>
  <c r="X21" i="14"/>
  <c r="X25" i="14"/>
  <c r="X27" i="14"/>
  <c r="X29" i="14"/>
  <c r="X31" i="14"/>
  <c r="X33" i="14"/>
  <c r="X35" i="14"/>
  <c r="X37" i="14"/>
  <c r="X39" i="14"/>
  <c r="X41" i="14"/>
  <c r="X43" i="14"/>
  <c r="X45" i="14"/>
  <c r="X47" i="14"/>
  <c r="X49" i="14"/>
  <c r="X51" i="14"/>
  <c r="X23" i="14"/>
  <c r="X53" i="14"/>
</calcChain>
</file>

<file path=xl/sharedStrings.xml><?xml version="1.0" encoding="utf-8"?>
<sst xmlns="http://schemas.openxmlformats.org/spreadsheetml/2006/main" count="165" uniqueCount="79">
  <si>
    <t>Lyfja Húsavík</t>
  </si>
  <si>
    <t>Fjöldi</t>
  </si>
  <si>
    <t>Hæsta verð</t>
  </si>
  <si>
    <t>Lægsta verð</t>
  </si>
  <si>
    <t>Munu á hæsta 
og lægsta verði</t>
  </si>
  <si>
    <t>Ibufen, verkjalyf, töflur, 400 mg, 30 stk í pakka</t>
  </si>
  <si>
    <t>Pinex Junior, verkjalyf, stíll, 250 mg, 10 stykki í pakka</t>
  </si>
  <si>
    <t>Panodil, verkjalyf, töflur, 500 mg, 30 stk í pakka</t>
  </si>
  <si>
    <t>Paratabs, verkjalyf, töflur, 500 mg, 30 stk í pakka</t>
  </si>
  <si>
    <t>Nicorette Fruitmint, Nikótínlyf, tyggigúmmí, 2 mg, 210 stk í pakka</t>
  </si>
  <si>
    <t>Nicotinell Fruit, Nikótínlyf, tyggigúmmí, 2 mg, 204 stk í pakka</t>
  </si>
  <si>
    <t>Asyran, meltingarfæralyf, 150 mg töflur, 30 stk í pakka</t>
  </si>
  <si>
    <t>Clarityn, ofnæmislyf, töflur, 10 mg, 10 stk í pakka</t>
  </si>
  <si>
    <t>Loritin, ofnæmislyf, töflur, 10 mg, 30 stk í pakka</t>
  </si>
  <si>
    <t>Histasin, ofnæmislyf, töflur, 10 mg, 30 stk í pakka</t>
  </si>
  <si>
    <t>Lyf án lyfseðils</t>
  </si>
  <si>
    <t>Kaleorid forðatöflur, Fæðubótarefni, 750 mg, 100 stk</t>
  </si>
  <si>
    <t>Duroferon forðatöflur, Fæðubótarefni, 100 mg, 100 stk</t>
  </si>
  <si>
    <t>Zovir, frunsukrem, 2 gr, 1 túpa</t>
  </si>
  <si>
    <t>Canesten, Sveppaeyðandi krem, 20 gr, 1 túpa</t>
  </si>
  <si>
    <t>Daktacort, Sveppaeyðandi krem, 15 gr, 1 túpa</t>
  </si>
  <si>
    <t>Pevaryl, Sveppaeyðandi krem, 30 gr, 1 túpa</t>
  </si>
  <si>
    <t>Fungoral, Sveppaeyðandi sápa, 120 ml, 1 stk</t>
  </si>
  <si>
    <t>Dexomet, hóstamixtúra, 150 ml, 1 stk</t>
  </si>
  <si>
    <t>Medilax, hægðalyf, 500 ml, 1 stk</t>
  </si>
  <si>
    <t>Laxoberal, hægðalyf, 30 ml, 1 stk</t>
  </si>
  <si>
    <t>Glucomed, gigtarlyf, 60 stk í pakka</t>
  </si>
  <si>
    <t>Ovestin, hormón, 15 stílar í pakka</t>
  </si>
  <si>
    <t>Postafen, vegna ferðaveiki, 10 töflur í pakka</t>
  </si>
  <si>
    <t>Apótek Hafnarfjarðar, Tjarnarvöllum 11, 221 Hafnarfjörður</t>
  </si>
  <si>
    <t>Garðs Apótek, Sogavegi 108, 108 Reykjavík</t>
  </si>
  <si>
    <t>Lyfjaval Álftarmýri, Álftarmýri 1-5, 105 Reykjavík</t>
  </si>
  <si>
    <t>Lyfjaver, Suðurlandsbraut 22, 108 Reykjavík</t>
  </si>
  <si>
    <t>Reykjavíkur Apótek, Seljavegi 2, 101 Reykjavík</t>
  </si>
  <si>
    <t>Rima Apótek, Langarima 21, 112 Reykjavík</t>
  </si>
  <si>
    <t>Skipholts Apótek, Skipholti 50B, 105 Reykjavík</t>
  </si>
  <si>
    <t>Urðarapótek, Vínlandsleið 16, 113 Reykjavík</t>
  </si>
  <si>
    <t>Akureyrarapótek, Kaupangi við Mýrarveg, 600 Akureyri</t>
  </si>
  <si>
    <t>Apótek Vesturlands, Smiðjuvöllum 32, 300 Akranes</t>
  </si>
  <si>
    <t>Siglufjarðar Apótek, Norðurgötu 4B, 580 Siglufjörður</t>
  </si>
  <si>
    <t>Ferrous Sulphate, Fæðubótarefni, 200 mg, 100 stk</t>
  </si>
  <si>
    <t>Nezeril, nefúði, 0,5mg/ml, 7,5 ml, 1 stk</t>
  </si>
  <si>
    <t>Otrivin Menthol ukonserveret, nefúði, 1mg/ml, 10 ml, 1 stk</t>
  </si>
  <si>
    <t>Otrivin ukonserveret, nefúði, 1mg/ml, 10 ml, 1 stk</t>
  </si>
  <si>
    <t>Austubæjar Apótek Ögurhvarfi 3, 203 Kópavogi</t>
  </si>
  <si>
    <t>Apótek Garðabæjar, Litlatúni 3, 210 Garðabær</t>
  </si>
  <si>
    <t>Artelac augndropar 10ml 0,32%</t>
  </si>
  <si>
    <t>Aspirin Actavis 100 töflur í boxi - 300mg</t>
  </si>
  <si>
    <t>Deep Relief hlaup 15 gr - 5%</t>
  </si>
  <si>
    <t>Lamisil, Sveppaeyðandi krem, 1%, 15 gr, 1 stk</t>
  </si>
  <si>
    <t>Omeprazol Actavis, Bakflæði, magaverkir, uppþemba, 20 mg, 28 stk í pakka</t>
  </si>
  <si>
    <t>Panodil Junior, endaþarmsstíll, 125 mg, 10 stk</t>
  </si>
  <si>
    <t>Treo, verkjalyf með 50 mg af koffín, 500 mg, 20 stk í glasi</t>
  </si>
  <si>
    <t>EMLA Lyfjaplástur 25+25 mg/plástur - 2 stk</t>
  </si>
  <si>
    <t>Lyf og heilsa, Austurvegi 3-5, Selfossi</t>
  </si>
  <si>
    <t>Microlax endaþarmslausn, 5 ml, 4st</t>
  </si>
  <si>
    <t>Nicotinell forðaplástur 21st, 21mg/24 klst</t>
  </si>
  <si>
    <t>Kestine, ofnæmislyf, töflur, 10 mg, 10 stk í pakka</t>
  </si>
  <si>
    <t>Nicotinell Lakrids - 24 stk - 2mg</t>
  </si>
  <si>
    <t>e</t>
  </si>
  <si>
    <t>em</t>
  </si>
  <si>
    <t>Nurofen Apelsin 40mg/ml. 50ml flaska (íbúprófen fyrir 6mán - 12 ára)</t>
  </si>
  <si>
    <t>ibuxin rabit. 400 mg. 30stk.</t>
  </si>
  <si>
    <t>Ketoconazol ratiopharm, sveppaeyðandi hársápa. 20mg/ml. 100 ml.</t>
  </si>
  <si>
    <t>Naso-ratiopharm, nefúði. 0,5mg/ml</t>
  </si>
  <si>
    <t>Vectavir frunsukrem 1%, 2 gr, 1 túpa</t>
  </si>
  <si>
    <t xml:space="preserve">Cetirizin ratiopharm ofnæmislyf, töflur, 10mg, 30 stk </t>
  </si>
  <si>
    <t>Voltaren Dolo, verkjalyf, töflur, 25 mg, 20 stk í pakka</t>
  </si>
  <si>
    <t>Apótek Suðurnesja, Hringbraut 99, 230 Reykjanesbæ</t>
  </si>
  <si>
    <t xml:space="preserve">Actavis Hjartamagnyl, töflur, 75 mg, 100 stk </t>
  </si>
  <si>
    <t>Strepsils med honning og citron - 36 st</t>
  </si>
  <si>
    <t>Strepsils cool - 36 st</t>
  </si>
  <si>
    <t>Nicotinell Fruit, Nikótínlyf, tyggigúmmí, 2 mg, 24 stk í pakka</t>
  </si>
  <si>
    <t>Panodil Zapp 20 stk 500 mg</t>
  </si>
  <si>
    <t>Pinex smelt - verkjalyf 250 gr - 20 stk</t>
  </si>
  <si>
    <t>Borgar Apótek, Borgartúni 28</t>
  </si>
  <si>
    <t>Apótekið Skeifunni, Skeifunni 15</t>
  </si>
  <si>
    <t>Apótekarinn Hafnarstræti, Hafnarstræti 95, Akureyri</t>
  </si>
  <si>
    <t>Verðkönnun á lausasölulyfjum í apótekum landsins 11.03.14 kl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</si>
</sst>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Garamond"/>
      <family val="1"/>
    </font>
    <font>
      <b/>
      <sz val="12"/>
      <name val="Garamond"/>
      <family val="1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4" fillId="0" borderId="1" xfId="0" applyFont="1" applyBorder="1" applyAlignment="1">
      <alignment horizontal="center" wrapText="1"/>
    </xf>
    <xf numFmtId="0" fontId="6" fillId="0" borderId="0" xfId="0" applyFont="1"/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0" fontId="1" fillId="0" borderId="0" xfId="0" applyFont="1"/>
    <xf numFmtId="164" fontId="5" fillId="0" borderId="4" xfId="1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textRotation="90" wrapText="1"/>
    </xf>
    <xf numFmtId="0" fontId="8" fillId="0" borderId="6" xfId="0" applyFont="1" applyBorder="1" applyAlignment="1">
      <alignment horizontal="center" textRotation="90" wrapText="1"/>
    </xf>
    <xf numFmtId="0" fontId="7" fillId="0" borderId="6" xfId="0" applyFont="1" applyFill="1" applyBorder="1" applyAlignment="1">
      <alignment horizontal="center" textRotation="90" wrapText="1"/>
    </xf>
    <xf numFmtId="0" fontId="5" fillId="3" borderId="8" xfId="0" applyFont="1" applyFill="1" applyBorder="1"/>
    <xf numFmtId="0" fontId="5" fillId="3" borderId="7" xfId="0" applyFont="1" applyFill="1" applyBorder="1"/>
    <xf numFmtId="164" fontId="5" fillId="0" borderId="3" xfId="1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/>
    <xf numFmtId="0" fontId="6" fillId="4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164" fontId="5" fillId="0" borderId="11" xfId="1" applyNumberFormat="1" applyFont="1" applyFill="1" applyBorder="1" applyAlignment="1">
      <alignment horizontal="center" vertical="center"/>
    </xf>
    <xf numFmtId="164" fontId="5" fillId="0" borderId="9" xfId="1" applyNumberFormat="1" applyFont="1" applyFill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textRotation="90" wrapText="1"/>
    </xf>
    <xf numFmtId="0" fontId="5" fillId="3" borderId="15" xfId="0" applyFont="1" applyFill="1" applyBorder="1"/>
    <xf numFmtId="164" fontId="5" fillId="0" borderId="16" xfId="1" applyNumberFormat="1" applyFont="1" applyBorder="1" applyAlignment="1">
      <alignment horizontal="center" vertical="center"/>
    </xf>
    <xf numFmtId="9" fontId="0" fillId="3" borderId="12" xfId="0" applyNumberFormat="1" applyFill="1" applyBorder="1" applyAlignment="1">
      <alignment horizontal="center"/>
    </xf>
    <xf numFmtId="9" fontId="5" fillId="0" borderId="18" xfId="2" applyFont="1" applyBorder="1" applyAlignment="1">
      <alignment horizontal="center" vertical="center"/>
    </xf>
    <xf numFmtId="0" fontId="2" fillId="0" borderId="19" xfId="0" applyFont="1" applyBorder="1" applyAlignment="1">
      <alignment horizontal="center" textRotation="90" wrapText="1"/>
    </xf>
    <xf numFmtId="0" fontId="3" fillId="5" borderId="14" xfId="0" applyFont="1" applyFill="1" applyBorder="1" applyAlignment="1">
      <alignment horizontal="center" textRotation="90" wrapText="1"/>
    </xf>
    <xf numFmtId="0" fontId="3" fillId="2" borderId="14" xfId="0" applyFont="1" applyFill="1" applyBorder="1" applyAlignment="1">
      <alignment horizontal="center" textRotation="90" wrapText="1"/>
    </xf>
    <xf numFmtId="9" fontId="3" fillId="0" borderId="20" xfId="0" applyNumberFormat="1" applyFont="1" applyFill="1" applyBorder="1" applyAlignment="1">
      <alignment horizontal="center" textRotation="90" wrapText="1"/>
    </xf>
    <xf numFmtId="164" fontId="5" fillId="5" borderId="17" xfId="1" applyNumberFormat="1" applyFont="1" applyFill="1" applyBorder="1" applyAlignment="1">
      <alignment horizontal="center" vertical="center"/>
    </xf>
    <xf numFmtId="164" fontId="5" fillId="2" borderId="17" xfId="1" applyNumberFormat="1" applyFon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164" fontId="5" fillId="0" borderId="21" xfId="1" applyNumberFormat="1" applyFont="1" applyBorder="1" applyAlignment="1">
      <alignment horizontal="center" vertical="center"/>
    </xf>
    <xf numFmtId="9" fontId="5" fillId="0" borderId="22" xfId="2" applyFont="1" applyBorder="1" applyAlignment="1">
      <alignment horizontal="center" vertical="center"/>
    </xf>
    <xf numFmtId="0" fontId="6" fillId="0" borderId="23" xfId="0" applyFont="1" applyFill="1" applyBorder="1" applyAlignment="1">
      <alignment vertical="top" wrapText="1"/>
    </xf>
    <xf numFmtId="164" fontId="5" fillId="0" borderId="24" xfId="1" applyNumberFormat="1" applyFont="1" applyBorder="1" applyAlignment="1">
      <alignment horizontal="center" vertical="center"/>
    </xf>
    <xf numFmtId="164" fontId="5" fillId="0" borderId="23" xfId="1" applyNumberFormat="1" applyFont="1" applyBorder="1" applyAlignment="1">
      <alignment horizontal="center" vertical="center"/>
    </xf>
    <xf numFmtId="164" fontId="5" fillId="0" borderId="23" xfId="1" applyNumberFormat="1" applyFont="1" applyBorder="1" applyAlignment="1">
      <alignment horizontal="center" vertical="center" wrapText="1"/>
    </xf>
    <xf numFmtId="164" fontId="5" fillId="0" borderId="25" xfId="1" applyNumberFormat="1" applyFont="1" applyBorder="1" applyAlignment="1">
      <alignment horizontal="center" vertical="center"/>
    </xf>
    <xf numFmtId="164" fontId="5" fillId="0" borderId="26" xfId="1" applyNumberFormat="1" applyFont="1" applyBorder="1" applyAlignment="1">
      <alignment horizontal="center" vertical="center"/>
    </xf>
    <xf numFmtId="164" fontId="5" fillId="5" borderId="23" xfId="1" applyNumberFormat="1" applyFont="1" applyFill="1" applyBorder="1" applyAlignment="1">
      <alignment horizontal="center" vertical="center"/>
    </xf>
    <xf numFmtId="164" fontId="5" fillId="2" borderId="23" xfId="1" applyNumberFormat="1" applyFont="1" applyFill="1" applyBorder="1" applyAlignment="1">
      <alignment horizontal="center" vertical="center"/>
    </xf>
    <xf numFmtId="9" fontId="5" fillId="0" borderId="27" xfId="2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  <color rgb="FFFD27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414616</xdr:colOff>
      <xdr:row>0</xdr:row>
      <xdr:rowOff>191061</xdr:rowOff>
    </xdr:from>
    <xdr:to>
      <xdr:col>0</xdr:col>
      <xdr:colOff>1490381</xdr:colOff>
      <xdr:row>0</xdr:row>
      <xdr:rowOff>1012826</xdr:rowOff>
    </xdr:to>
    <xdr:pic>
      <xdr:nvPicPr>
        <xdr:cNvPr id="3" name="Picture 2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4616" y="191061"/>
          <a:ext cx="1075765" cy="821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tabSelected="1" zoomScale="85" zoomScaleNormal="85" workbookViewId="0">
      <pane ySplit="1" topLeftCell="A2" activePane="bottomLeft" state="frozen"/>
      <selection pane="bottomLeft" activeCell="A53" sqref="A53"/>
    </sheetView>
  </sheetViews>
  <sheetFormatPr defaultRowHeight="15" x14ac:dyDescent="0.25"/>
  <cols>
    <col min="1" max="1" width="30.7109375" style="3" customWidth="1"/>
    <col min="2" max="4" width="11.5703125" bestFit="1" customWidth="1"/>
    <col min="5" max="5" width="10.42578125" bestFit="1" customWidth="1"/>
    <col min="6" max="6" width="10.7109375" bestFit="1" customWidth="1"/>
    <col min="7" max="7" width="9.5703125" bestFit="1" customWidth="1"/>
    <col min="8" max="8" width="11.5703125" bestFit="1" customWidth="1"/>
    <col min="9" max="10" width="10.42578125" bestFit="1" customWidth="1"/>
    <col min="11" max="11" width="11.5703125" bestFit="1" customWidth="1"/>
    <col min="12" max="13" width="10.42578125" bestFit="1" customWidth="1"/>
    <col min="14" max="16" width="11.5703125" bestFit="1" customWidth="1"/>
    <col min="17" max="18" width="10.42578125" bestFit="1" customWidth="1"/>
    <col min="19" max="20" width="11.5703125" bestFit="1" customWidth="1"/>
    <col min="21" max="21" width="7.5703125" bestFit="1" customWidth="1"/>
    <col min="22" max="22" width="11.5703125" bestFit="1" customWidth="1"/>
    <col min="23" max="23" width="10.42578125" bestFit="1" customWidth="1"/>
    <col min="24" max="24" width="7" bestFit="1" customWidth="1"/>
  </cols>
  <sheetData>
    <row r="1" spans="1:24" s="11" customFormat="1" ht="175.5" thickBot="1" x14ac:dyDescent="0.3">
      <c r="A1" s="2" t="s">
        <v>78</v>
      </c>
      <c r="B1" s="13" t="s">
        <v>29</v>
      </c>
      <c r="C1" s="14" t="s">
        <v>77</v>
      </c>
      <c r="D1" s="14" t="s">
        <v>76</v>
      </c>
      <c r="E1" s="14" t="s">
        <v>30</v>
      </c>
      <c r="F1" s="15" t="s">
        <v>54</v>
      </c>
      <c r="G1" s="15" t="s">
        <v>75</v>
      </c>
      <c r="H1" s="14" t="s">
        <v>0</v>
      </c>
      <c r="I1" s="14" t="s">
        <v>31</v>
      </c>
      <c r="J1" s="14" t="s">
        <v>32</v>
      </c>
      <c r="K1" s="14" t="s">
        <v>33</v>
      </c>
      <c r="L1" s="14" t="s">
        <v>34</v>
      </c>
      <c r="M1" s="14" t="s">
        <v>35</v>
      </c>
      <c r="N1" s="14" t="s">
        <v>36</v>
      </c>
      <c r="O1" s="14" t="s">
        <v>37</v>
      </c>
      <c r="P1" s="14" t="s">
        <v>38</v>
      </c>
      <c r="Q1" s="14" t="s">
        <v>39</v>
      </c>
      <c r="R1" s="14" t="s">
        <v>45</v>
      </c>
      <c r="S1" s="14" t="s">
        <v>68</v>
      </c>
      <c r="T1" s="28" t="s">
        <v>44</v>
      </c>
      <c r="U1" s="33" t="s">
        <v>1</v>
      </c>
      <c r="V1" s="34" t="s">
        <v>2</v>
      </c>
      <c r="W1" s="35" t="s">
        <v>3</v>
      </c>
      <c r="X1" s="36" t="s">
        <v>4</v>
      </c>
    </row>
    <row r="2" spans="1:24" ht="15.75" thickBot="1" x14ac:dyDescent="0.3">
      <c r="A2" s="19" t="s">
        <v>15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29"/>
      <c r="U2" s="39"/>
      <c r="V2" s="40"/>
      <c r="W2" s="41"/>
      <c r="X2" s="31"/>
    </row>
    <row r="3" spans="1:24" ht="28.5" x14ac:dyDescent="0.25">
      <c r="A3" s="20" t="s">
        <v>69</v>
      </c>
      <c r="B3" s="6">
        <v>820</v>
      </c>
      <c r="C3" s="7">
        <v>853</v>
      </c>
      <c r="D3" s="7">
        <v>779</v>
      </c>
      <c r="E3" s="7">
        <v>735</v>
      </c>
      <c r="F3" s="18">
        <v>890</v>
      </c>
      <c r="G3" s="18">
        <v>883</v>
      </c>
      <c r="H3" s="7">
        <v>885</v>
      </c>
      <c r="I3" s="7">
        <v>939</v>
      </c>
      <c r="J3" s="7">
        <v>780</v>
      </c>
      <c r="K3" s="7">
        <v>799</v>
      </c>
      <c r="L3" s="7">
        <v>764</v>
      </c>
      <c r="M3" s="7">
        <v>818</v>
      </c>
      <c r="N3" s="7">
        <v>840</v>
      </c>
      <c r="O3" s="7">
        <v>799</v>
      </c>
      <c r="P3" s="7">
        <v>798</v>
      </c>
      <c r="Q3" s="8">
        <v>795</v>
      </c>
      <c r="R3" s="8">
        <v>837</v>
      </c>
      <c r="S3" s="8">
        <v>939</v>
      </c>
      <c r="T3" s="23">
        <v>890</v>
      </c>
      <c r="U3" s="30">
        <f t="shared" ref="U3:U54" si="0">COUNT(B3:T3)</f>
        <v>19</v>
      </c>
      <c r="V3" s="37">
        <f t="shared" ref="V3:V42" si="1">MAX(B3:T3)</f>
        <v>939</v>
      </c>
      <c r="W3" s="38">
        <f t="shared" ref="W3:W42" si="2">MIN(B3:T3)</f>
        <v>735</v>
      </c>
      <c r="X3" s="32">
        <f t="shared" ref="X3:X54" si="3">(V3-W3)/W3</f>
        <v>0.27755102040816326</v>
      </c>
    </row>
    <row r="4" spans="1:24" ht="28.5" x14ac:dyDescent="0.25">
      <c r="A4" s="20" t="s">
        <v>47</v>
      </c>
      <c r="B4" s="9">
        <v>879</v>
      </c>
      <c r="C4" s="5">
        <v>812</v>
      </c>
      <c r="D4" s="5">
        <v>689</v>
      </c>
      <c r="E4" s="5">
        <v>690</v>
      </c>
      <c r="F4" s="10">
        <v>880</v>
      </c>
      <c r="G4" s="10">
        <v>890</v>
      </c>
      <c r="H4" s="5">
        <v>875</v>
      </c>
      <c r="I4" s="5">
        <v>913</v>
      </c>
      <c r="J4" s="5">
        <v>677</v>
      </c>
      <c r="K4" s="5">
        <v>799</v>
      </c>
      <c r="L4" s="5">
        <v>948</v>
      </c>
      <c r="M4" s="5">
        <v>781</v>
      </c>
      <c r="N4" s="5">
        <v>860</v>
      </c>
      <c r="O4" s="5">
        <v>862</v>
      </c>
      <c r="P4" s="5">
        <v>877</v>
      </c>
      <c r="Q4" s="4">
        <v>790</v>
      </c>
      <c r="R4" s="4">
        <v>822</v>
      </c>
      <c r="S4" s="4">
        <v>913</v>
      </c>
      <c r="T4" s="24">
        <v>879</v>
      </c>
      <c r="U4" s="30">
        <f t="shared" si="0"/>
        <v>19</v>
      </c>
      <c r="V4" s="26">
        <f t="shared" si="1"/>
        <v>948</v>
      </c>
      <c r="W4" s="27">
        <f t="shared" si="2"/>
        <v>677</v>
      </c>
      <c r="X4" s="32">
        <f t="shared" si="3"/>
        <v>0.40029542097488924</v>
      </c>
    </row>
    <row r="5" spans="1:24" ht="28.5" x14ac:dyDescent="0.25">
      <c r="A5" s="20" t="s">
        <v>5</v>
      </c>
      <c r="B5" s="9">
        <v>499</v>
      </c>
      <c r="C5" s="5">
        <v>521</v>
      </c>
      <c r="D5" s="5">
        <v>470</v>
      </c>
      <c r="E5" s="5">
        <v>430</v>
      </c>
      <c r="F5" s="10">
        <v>542</v>
      </c>
      <c r="G5" s="10">
        <v>554</v>
      </c>
      <c r="H5" s="5">
        <v>531</v>
      </c>
      <c r="I5" s="5">
        <v>555</v>
      </c>
      <c r="J5" s="5">
        <v>419</v>
      </c>
      <c r="K5" s="5">
        <v>555</v>
      </c>
      <c r="L5" s="5">
        <v>575</v>
      </c>
      <c r="M5" s="5">
        <v>492</v>
      </c>
      <c r="N5" s="5">
        <v>532</v>
      </c>
      <c r="O5" s="5">
        <v>472</v>
      </c>
      <c r="P5" s="5">
        <v>500</v>
      </c>
      <c r="Q5" s="4">
        <v>590</v>
      </c>
      <c r="R5" s="4">
        <v>499</v>
      </c>
      <c r="S5" s="4">
        <v>555</v>
      </c>
      <c r="T5" s="24">
        <v>514</v>
      </c>
      <c r="U5" s="30">
        <f t="shared" si="0"/>
        <v>19</v>
      </c>
      <c r="V5" s="26">
        <f t="shared" si="1"/>
        <v>590</v>
      </c>
      <c r="W5" s="27">
        <f t="shared" si="2"/>
        <v>419</v>
      </c>
      <c r="X5" s="32">
        <f t="shared" si="3"/>
        <v>0.40811455847255368</v>
      </c>
    </row>
    <row r="6" spans="1:24" ht="42.75" x14ac:dyDescent="0.25">
      <c r="A6" s="20" t="s">
        <v>61</v>
      </c>
      <c r="B6" s="9">
        <v>899</v>
      </c>
      <c r="C6" s="5">
        <v>910</v>
      </c>
      <c r="D6" s="5">
        <v>918</v>
      </c>
      <c r="E6" s="5">
        <v>790</v>
      </c>
      <c r="F6" s="10">
        <v>946</v>
      </c>
      <c r="G6" s="10">
        <v>995</v>
      </c>
      <c r="H6" s="5">
        <v>989</v>
      </c>
      <c r="I6" s="5">
        <v>919</v>
      </c>
      <c r="J6" s="5">
        <v>769</v>
      </c>
      <c r="K6" s="5">
        <v>945</v>
      </c>
      <c r="L6" s="5" t="s">
        <v>59</v>
      </c>
      <c r="M6" s="5">
        <v>860</v>
      </c>
      <c r="N6" s="5">
        <v>888</v>
      </c>
      <c r="O6" s="5">
        <v>880</v>
      </c>
      <c r="P6" s="5" t="s">
        <v>59</v>
      </c>
      <c r="Q6" s="5" t="s">
        <v>59</v>
      </c>
      <c r="R6" s="5" t="s">
        <v>59</v>
      </c>
      <c r="S6" s="5">
        <v>919</v>
      </c>
      <c r="T6" s="24">
        <v>897</v>
      </c>
      <c r="U6" s="30">
        <f t="shared" si="0"/>
        <v>15</v>
      </c>
      <c r="V6" s="26">
        <f t="shared" si="1"/>
        <v>995</v>
      </c>
      <c r="W6" s="27">
        <f t="shared" si="2"/>
        <v>769</v>
      </c>
      <c r="X6" s="32">
        <f t="shared" si="3"/>
        <v>0.29388816644993498</v>
      </c>
    </row>
    <row r="7" spans="1:24" ht="24" customHeight="1" x14ac:dyDescent="0.25">
      <c r="A7" s="20" t="s">
        <v>62</v>
      </c>
      <c r="B7" s="9">
        <v>976</v>
      </c>
      <c r="C7" s="5">
        <v>842</v>
      </c>
      <c r="D7" s="5">
        <v>889</v>
      </c>
      <c r="E7" s="5">
        <v>890</v>
      </c>
      <c r="F7" s="10">
        <v>875</v>
      </c>
      <c r="G7" s="10">
        <v>995</v>
      </c>
      <c r="H7" s="5">
        <v>974</v>
      </c>
      <c r="I7" s="5">
        <v>1038</v>
      </c>
      <c r="J7" s="5">
        <v>799</v>
      </c>
      <c r="K7" s="5">
        <v>995</v>
      </c>
      <c r="L7" s="5">
        <v>1093</v>
      </c>
      <c r="M7" s="5">
        <v>796</v>
      </c>
      <c r="N7" s="5">
        <v>999</v>
      </c>
      <c r="O7" s="5">
        <v>995</v>
      </c>
      <c r="P7" s="5">
        <v>950</v>
      </c>
      <c r="Q7" s="4">
        <v>890</v>
      </c>
      <c r="R7" s="4">
        <v>976</v>
      </c>
      <c r="S7" s="4">
        <v>1038</v>
      </c>
      <c r="T7" s="24">
        <v>965</v>
      </c>
      <c r="U7" s="30">
        <f t="shared" si="0"/>
        <v>19</v>
      </c>
      <c r="V7" s="26">
        <f t="shared" si="1"/>
        <v>1093</v>
      </c>
      <c r="W7" s="27">
        <f t="shared" si="2"/>
        <v>796</v>
      </c>
      <c r="X7" s="32">
        <f t="shared" si="3"/>
        <v>0.37311557788944721</v>
      </c>
    </row>
    <row r="8" spans="1:24" ht="28.5" x14ac:dyDescent="0.25">
      <c r="A8" s="21" t="s">
        <v>6</v>
      </c>
      <c r="B8" s="9">
        <v>449</v>
      </c>
      <c r="C8" s="5">
        <v>435</v>
      </c>
      <c r="D8" s="5">
        <v>354</v>
      </c>
      <c r="E8" s="5">
        <v>355</v>
      </c>
      <c r="F8" s="10">
        <v>472</v>
      </c>
      <c r="G8" s="10">
        <v>469</v>
      </c>
      <c r="H8" s="5">
        <v>469</v>
      </c>
      <c r="I8" s="5">
        <v>446</v>
      </c>
      <c r="J8" s="5">
        <v>337</v>
      </c>
      <c r="K8" s="5">
        <v>462</v>
      </c>
      <c r="L8" s="5" t="s">
        <v>60</v>
      </c>
      <c r="M8" s="5">
        <v>419</v>
      </c>
      <c r="N8" s="5">
        <v>429</v>
      </c>
      <c r="O8" s="5">
        <v>380</v>
      </c>
      <c r="P8" s="5">
        <v>430</v>
      </c>
      <c r="Q8" s="4">
        <v>420</v>
      </c>
      <c r="R8" s="4">
        <v>429</v>
      </c>
      <c r="S8" s="4">
        <v>446</v>
      </c>
      <c r="T8" s="24">
        <v>429</v>
      </c>
      <c r="U8" s="30">
        <f t="shared" si="0"/>
        <v>18</v>
      </c>
      <c r="V8" s="26">
        <f t="shared" si="1"/>
        <v>472</v>
      </c>
      <c r="W8" s="27">
        <f t="shared" si="2"/>
        <v>337</v>
      </c>
      <c r="X8" s="32">
        <f t="shared" si="3"/>
        <v>0.40059347181008903</v>
      </c>
    </row>
    <row r="9" spans="1:24" ht="28.5" x14ac:dyDescent="0.25">
      <c r="A9" s="21" t="s">
        <v>74</v>
      </c>
      <c r="B9" s="9">
        <v>604</v>
      </c>
      <c r="C9" s="5">
        <v>658</v>
      </c>
      <c r="D9" s="5">
        <v>739</v>
      </c>
      <c r="E9" s="5">
        <v>540</v>
      </c>
      <c r="F9" s="10">
        <v>705</v>
      </c>
      <c r="G9" s="10">
        <v>790</v>
      </c>
      <c r="H9" s="5">
        <v>749</v>
      </c>
      <c r="I9" s="5">
        <v>652</v>
      </c>
      <c r="J9" s="5">
        <v>531</v>
      </c>
      <c r="K9" s="5">
        <v>633</v>
      </c>
      <c r="L9" s="5">
        <v>676</v>
      </c>
      <c r="M9" s="5">
        <v>624</v>
      </c>
      <c r="N9" s="5">
        <v>587</v>
      </c>
      <c r="O9" s="5">
        <v>616</v>
      </c>
      <c r="P9" s="5">
        <v>578</v>
      </c>
      <c r="Q9" s="4">
        <v>590</v>
      </c>
      <c r="R9" s="4">
        <v>604</v>
      </c>
      <c r="S9" s="4">
        <v>652</v>
      </c>
      <c r="T9" s="24">
        <v>628</v>
      </c>
      <c r="U9" s="30">
        <f t="shared" si="0"/>
        <v>19</v>
      </c>
      <c r="V9" s="26">
        <f t="shared" si="1"/>
        <v>790</v>
      </c>
      <c r="W9" s="27">
        <f t="shared" si="2"/>
        <v>531</v>
      </c>
      <c r="X9" s="32">
        <f t="shared" si="3"/>
        <v>0.48775894538606401</v>
      </c>
    </row>
    <row r="10" spans="1:24" ht="28.5" x14ac:dyDescent="0.25">
      <c r="A10" s="21" t="s">
        <v>51</v>
      </c>
      <c r="B10" s="9">
        <v>429</v>
      </c>
      <c r="C10" s="5">
        <v>604</v>
      </c>
      <c r="D10" s="5">
        <v>354</v>
      </c>
      <c r="E10" s="5" t="s">
        <v>59</v>
      </c>
      <c r="F10" s="10" t="s">
        <v>59</v>
      </c>
      <c r="G10" s="10">
        <v>595</v>
      </c>
      <c r="H10" s="5" t="s">
        <v>59</v>
      </c>
      <c r="I10" s="5">
        <v>640</v>
      </c>
      <c r="J10" s="5">
        <v>490</v>
      </c>
      <c r="K10" s="5">
        <v>462</v>
      </c>
      <c r="L10" s="5" t="s">
        <v>59</v>
      </c>
      <c r="M10" s="5">
        <v>419</v>
      </c>
      <c r="N10" s="5">
        <v>661</v>
      </c>
      <c r="O10" s="5" t="s">
        <v>59</v>
      </c>
      <c r="P10" s="5" t="s">
        <v>59</v>
      </c>
      <c r="Q10" s="4" t="s">
        <v>59</v>
      </c>
      <c r="R10" s="4">
        <v>720</v>
      </c>
      <c r="S10" s="4">
        <v>640</v>
      </c>
      <c r="T10" s="24">
        <v>429</v>
      </c>
      <c r="U10" s="30">
        <f t="shared" si="0"/>
        <v>12</v>
      </c>
      <c r="V10" s="26">
        <f t="shared" si="1"/>
        <v>720</v>
      </c>
      <c r="W10" s="27">
        <f t="shared" si="2"/>
        <v>354</v>
      </c>
      <c r="X10" s="32">
        <f t="shared" si="3"/>
        <v>1.0338983050847457</v>
      </c>
    </row>
    <row r="11" spans="1:24" ht="28.5" x14ac:dyDescent="0.25">
      <c r="A11" s="21" t="s">
        <v>52</v>
      </c>
      <c r="B11" s="9">
        <v>779</v>
      </c>
      <c r="C11" s="5">
        <v>748</v>
      </c>
      <c r="D11" s="5">
        <v>699</v>
      </c>
      <c r="E11" s="5">
        <v>635</v>
      </c>
      <c r="F11" s="10" t="s">
        <v>59</v>
      </c>
      <c r="G11" s="10">
        <v>795</v>
      </c>
      <c r="H11" s="5">
        <v>769</v>
      </c>
      <c r="I11" s="5">
        <v>842</v>
      </c>
      <c r="J11" s="5">
        <v>680</v>
      </c>
      <c r="K11" s="5">
        <v>766</v>
      </c>
      <c r="L11" s="5">
        <v>873</v>
      </c>
      <c r="M11" s="5">
        <v>718</v>
      </c>
      <c r="N11" s="5">
        <v>798</v>
      </c>
      <c r="O11" s="5">
        <v>795</v>
      </c>
      <c r="P11" s="5">
        <v>797</v>
      </c>
      <c r="Q11" s="4">
        <v>790</v>
      </c>
      <c r="R11" s="4">
        <v>779</v>
      </c>
      <c r="S11" s="4">
        <v>842</v>
      </c>
      <c r="T11" s="24">
        <v>811</v>
      </c>
      <c r="U11" s="30">
        <f t="shared" si="0"/>
        <v>18</v>
      </c>
      <c r="V11" s="26">
        <f t="shared" si="1"/>
        <v>873</v>
      </c>
      <c r="W11" s="27">
        <f t="shared" si="2"/>
        <v>635</v>
      </c>
      <c r="X11" s="32">
        <f t="shared" si="3"/>
        <v>0.37480314960629924</v>
      </c>
    </row>
    <row r="12" spans="1:24" ht="20.25" customHeight="1" x14ac:dyDescent="0.25">
      <c r="A12" s="21" t="s">
        <v>48</v>
      </c>
      <c r="B12" s="9">
        <v>959</v>
      </c>
      <c r="C12" s="5">
        <v>1128</v>
      </c>
      <c r="D12" s="5">
        <v>1140</v>
      </c>
      <c r="E12" s="5">
        <v>990</v>
      </c>
      <c r="F12" s="10">
        <v>1173</v>
      </c>
      <c r="G12" s="10" t="s">
        <v>59</v>
      </c>
      <c r="H12" s="5" t="s">
        <v>59</v>
      </c>
      <c r="I12" s="5">
        <v>1200</v>
      </c>
      <c r="J12" s="5">
        <v>872</v>
      </c>
      <c r="K12" s="5">
        <v>1155</v>
      </c>
      <c r="L12" s="5">
        <v>1244</v>
      </c>
      <c r="M12" s="5">
        <v>1067</v>
      </c>
      <c r="N12" s="5">
        <v>1145</v>
      </c>
      <c r="O12" s="5">
        <v>1020</v>
      </c>
      <c r="P12" s="5">
        <v>1145</v>
      </c>
      <c r="Q12" s="4">
        <v>1150</v>
      </c>
      <c r="R12" s="4">
        <v>924</v>
      </c>
      <c r="S12" s="4">
        <v>1200</v>
      </c>
      <c r="T12" s="24">
        <v>1200</v>
      </c>
      <c r="U12" s="30">
        <f t="shared" si="0"/>
        <v>17</v>
      </c>
      <c r="V12" s="26">
        <f t="shared" si="1"/>
        <v>1244</v>
      </c>
      <c r="W12" s="27">
        <f t="shared" si="2"/>
        <v>872</v>
      </c>
      <c r="X12" s="32">
        <f t="shared" si="3"/>
        <v>0.42660550458715596</v>
      </c>
    </row>
    <row r="13" spans="1:24" ht="28.5" x14ac:dyDescent="0.25">
      <c r="A13" s="21" t="s">
        <v>67</v>
      </c>
      <c r="B13" s="9">
        <v>824</v>
      </c>
      <c r="C13" s="5">
        <v>827</v>
      </c>
      <c r="D13" s="5">
        <v>739</v>
      </c>
      <c r="E13" s="5">
        <v>740</v>
      </c>
      <c r="F13" s="10">
        <v>860</v>
      </c>
      <c r="G13" s="10">
        <v>875</v>
      </c>
      <c r="H13" s="5">
        <v>805</v>
      </c>
      <c r="I13" s="5">
        <v>871</v>
      </c>
      <c r="J13" s="5">
        <v>743</v>
      </c>
      <c r="K13" s="5">
        <v>791</v>
      </c>
      <c r="L13" s="5">
        <v>939</v>
      </c>
      <c r="M13" s="5">
        <v>782</v>
      </c>
      <c r="N13" s="5">
        <v>858</v>
      </c>
      <c r="O13" s="5">
        <v>742</v>
      </c>
      <c r="P13" s="5">
        <v>829</v>
      </c>
      <c r="Q13" s="4">
        <v>790</v>
      </c>
      <c r="R13" s="4">
        <v>816</v>
      </c>
      <c r="S13" s="4">
        <v>871</v>
      </c>
      <c r="T13" s="24">
        <v>839</v>
      </c>
      <c r="U13" s="30">
        <f t="shared" si="0"/>
        <v>19</v>
      </c>
      <c r="V13" s="26">
        <f t="shared" si="1"/>
        <v>939</v>
      </c>
      <c r="W13" s="27">
        <f t="shared" si="2"/>
        <v>739</v>
      </c>
      <c r="X13" s="32">
        <f t="shared" si="3"/>
        <v>0.2706359945872801</v>
      </c>
    </row>
    <row r="14" spans="1:24" ht="28.5" x14ac:dyDescent="0.25">
      <c r="A14" s="20" t="s">
        <v>7</v>
      </c>
      <c r="B14" s="9">
        <v>452</v>
      </c>
      <c r="C14" s="5">
        <v>418</v>
      </c>
      <c r="D14" s="5">
        <v>419</v>
      </c>
      <c r="E14" s="5">
        <v>380</v>
      </c>
      <c r="F14" s="10">
        <v>486</v>
      </c>
      <c r="G14" s="10">
        <v>475</v>
      </c>
      <c r="H14" s="5">
        <v>445</v>
      </c>
      <c r="I14" s="5">
        <v>470</v>
      </c>
      <c r="J14" s="5">
        <v>380</v>
      </c>
      <c r="K14" s="5">
        <v>439</v>
      </c>
      <c r="L14" s="5">
        <v>487</v>
      </c>
      <c r="M14" s="5">
        <v>432</v>
      </c>
      <c r="N14" s="5">
        <v>432</v>
      </c>
      <c r="O14" s="5">
        <v>400</v>
      </c>
      <c r="P14" s="5">
        <v>435</v>
      </c>
      <c r="Q14" s="4">
        <v>390</v>
      </c>
      <c r="R14" s="4">
        <v>452</v>
      </c>
      <c r="S14" s="4">
        <v>470</v>
      </c>
      <c r="T14" s="24">
        <v>452</v>
      </c>
      <c r="U14" s="30">
        <f t="shared" si="0"/>
        <v>19</v>
      </c>
      <c r="V14" s="26">
        <f t="shared" si="1"/>
        <v>487</v>
      </c>
      <c r="W14" s="27">
        <f t="shared" si="2"/>
        <v>380</v>
      </c>
      <c r="X14" s="32">
        <f t="shared" si="3"/>
        <v>0.28157894736842104</v>
      </c>
    </row>
    <row r="15" spans="1:24" x14ac:dyDescent="0.25">
      <c r="A15" s="20" t="s">
        <v>73</v>
      </c>
      <c r="B15" s="9">
        <v>767</v>
      </c>
      <c r="C15" s="5">
        <v>818</v>
      </c>
      <c r="D15" s="5">
        <v>685</v>
      </c>
      <c r="E15" s="5">
        <v>690</v>
      </c>
      <c r="F15" s="10">
        <v>886</v>
      </c>
      <c r="G15" s="10">
        <v>999</v>
      </c>
      <c r="H15" s="5">
        <v>752</v>
      </c>
      <c r="I15" s="5">
        <v>850</v>
      </c>
      <c r="J15" s="5">
        <v>639</v>
      </c>
      <c r="K15" s="5">
        <v>798</v>
      </c>
      <c r="L15" s="5">
        <v>894</v>
      </c>
      <c r="M15" s="5">
        <v>787</v>
      </c>
      <c r="N15" s="5">
        <v>742</v>
      </c>
      <c r="O15" s="5">
        <v>814</v>
      </c>
      <c r="P15" s="5">
        <v>804</v>
      </c>
      <c r="Q15" s="4">
        <v>760</v>
      </c>
      <c r="R15" s="4">
        <v>767</v>
      </c>
      <c r="S15" s="4">
        <v>850</v>
      </c>
      <c r="T15" s="24">
        <v>820</v>
      </c>
      <c r="U15" s="30">
        <f t="shared" si="0"/>
        <v>19</v>
      </c>
      <c r="V15" s="26">
        <f t="shared" si="1"/>
        <v>999</v>
      </c>
      <c r="W15" s="27">
        <f t="shared" si="2"/>
        <v>639</v>
      </c>
      <c r="X15" s="32">
        <f t="shared" si="3"/>
        <v>0.56338028169014087</v>
      </c>
    </row>
    <row r="16" spans="1:24" ht="28.5" x14ac:dyDescent="0.25">
      <c r="A16" s="20" t="s">
        <v>8</v>
      </c>
      <c r="B16" s="9">
        <v>410</v>
      </c>
      <c r="C16" s="5">
        <v>456</v>
      </c>
      <c r="D16" s="5">
        <v>369</v>
      </c>
      <c r="E16" s="5">
        <v>325</v>
      </c>
      <c r="F16" s="10">
        <v>434</v>
      </c>
      <c r="G16" s="10">
        <v>399</v>
      </c>
      <c r="H16" s="5">
        <v>426</v>
      </c>
      <c r="I16" s="5">
        <v>444</v>
      </c>
      <c r="J16" s="5">
        <v>329</v>
      </c>
      <c r="K16" s="5">
        <v>388</v>
      </c>
      <c r="L16" s="5">
        <v>418</v>
      </c>
      <c r="M16" s="5">
        <v>394</v>
      </c>
      <c r="N16" s="5">
        <v>391</v>
      </c>
      <c r="O16" s="5">
        <v>378</v>
      </c>
      <c r="P16" s="5">
        <v>398</v>
      </c>
      <c r="Q16" s="4">
        <v>370</v>
      </c>
      <c r="R16" s="4">
        <v>398</v>
      </c>
      <c r="S16" s="4">
        <v>444</v>
      </c>
      <c r="T16" s="24">
        <v>420</v>
      </c>
      <c r="U16" s="30">
        <f t="shared" si="0"/>
        <v>19</v>
      </c>
      <c r="V16" s="26">
        <f t="shared" si="1"/>
        <v>456</v>
      </c>
      <c r="W16" s="27">
        <f t="shared" si="2"/>
        <v>325</v>
      </c>
      <c r="X16" s="32">
        <f t="shared" si="3"/>
        <v>0.40307692307692305</v>
      </c>
    </row>
    <row r="17" spans="1:36" ht="28.5" x14ac:dyDescent="0.25">
      <c r="A17" s="20" t="s">
        <v>53</v>
      </c>
      <c r="B17" s="9">
        <v>1258</v>
      </c>
      <c r="C17" s="5">
        <v>1381</v>
      </c>
      <c r="D17" s="5">
        <v>1360</v>
      </c>
      <c r="E17" s="5">
        <v>1090</v>
      </c>
      <c r="F17" s="10">
        <v>1482</v>
      </c>
      <c r="G17" s="10">
        <v>1695</v>
      </c>
      <c r="H17" s="5">
        <v>1576</v>
      </c>
      <c r="I17" s="5">
        <v>1340</v>
      </c>
      <c r="J17" s="5">
        <v>1081</v>
      </c>
      <c r="K17" s="5">
        <v>1281</v>
      </c>
      <c r="L17" s="5">
        <v>1421</v>
      </c>
      <c r="M17" s="5">
        <v>1310</v>
      </c>
      <c r="N17" s="5">
        <v>1371</v>
      </c>
      <c r="O17" s="5">
        <v>1272</v>
      </c>
      <c r="P17" s="5">
        <v>1246</v>
      </c>
      <c r="Q17" s="4">
        <v>1350</v>
      </c>
      <c r="R17" s="4">
        <v>1284</v>
      </c>
      <c r="S17" s="4">
        <v>1340</v>
      </c>
      <c r="T17" s="24">
        <v>1320</v>
      </c>
      <c r="U17" s="30">
        <f t="shared" si="0"/>
        <v>19</v>
      </c>
      <c r="V17" s="26">
        <f t="shared" si="1"/>
        <v>1695</v>
      </c>
      <c r="W17" s="27">
        <f t="shared" si="2"/>
        <v>1081</v>
      </c>
      <c r="X17" s="32">
        <f t="shared" si="3"/>
        <v>0.56799259944495839</v>
      </c>
    </row>
    <row r="18" spans="1:36" ht="28.5" x14ac:dyDescent="0.25">
      <c r="A18" s="21" t="s">
        <v>42</v>
      </c>
      <c r="B18" s="9">
        <v>853</v>
      </c>
      <c r="C18" s="5">
        <v>1001</v>
      </c>
      <c r="D18" s="5">
        <v>779</v>
      </c>
      <c r="E18" s="5">
        <v>890</v>
      </c>
      <c r="F18" s="10">
        <v>1044</v>
      </c>
      <c r="G18" s="10">
        <v>949</v>
      </c>
      <c r="H18" s="5">
        <v>935</v>
      </c>
      <c r="I18" s="5">
        <v>1015</v>
      </c>
      <c r="J18" s="5">
        <v>838</v>
      </c>
      <c r="K18" s="5">
        <v>945</v>
      </c>
      <c r="L18" s="5">
        <v>1067</v>
      </c>
      <c r="M18" s="5">
        <v>946</v>
      </c>
      <c r="N18" s="5">
        <v>926</v>
      </c>
      <c r="O18" s="5">
        <v>876</v>
      </c>
      <c r="P18" s="5">
        <v>872</v>
      </c>
      <c r="Q18" s="4">
        <v>950</v>
      </c>
      <c r="R18" s="4">
        <v>921</v>
      </c>
      <c r="S18" s="4">
        <v>1015</v>
      </c>
      <c r="T18" s="24">
        <v>990</v>
      </c>
      <c r="U18" s="30">
        <f t="shared" si="0"/>
        <v>19</v>
      </c>
      <c r="V18" s="26">
        <f t="shared" si="1"/>
        <v>1067</v>
      </c>
      <c r="W18" s="27">
        <f t="shared" si="2"/>
        <v>779</v>
      </c>
      <c r="X18" s="32">
        <f t="shared" si="3"/>
        <v>0.36970474967907574</v>
      </c>
    </row>
    <row r="19" spans="1:36" ht="28.5" x14ac:dyDescent="0.25">
      <c r="A19" s="21" t="s">
        <v>43</v>
      </c>
      <c r="B19" s="9">
        <v>797</v>
      </c>
      <c r="C19" s="5">
        <v>896</v>
      </c>
      <c r="D19" s="5">
        <v>819</v>
      </c>
      <c r="E19" s="5">
        <v>735</v>
      </c>
      <c r="F19" s="10">
        <v>931</v>
      </c>
      <c r="G19" s="10">
        <v>895</v>
      </c>
      <c r="H19" s="5">
        <v>835</v>
      </c>
      <c r="I19" s="5">
        <v>905</v>
      </c>
      <c r="J19" s="5">
        <v>748</v>
      </c>
      <c r="K19" s="5">
        <v>884</v>
      </c>
      <c r="L19" s="5">
        <v>930</v>
      </c>
      <c r="M19" s="5">
        <v>846</v>
      </c>
      <c r="N19" s="5">
        <v>832</v>
      </c>
      <c r="O19" s="5">
        <v>782</v>
      </c>
      <c r="P19" s="5">
        <v>777</v>
      </c>
      <c r="Q19" s="4">
        <v>850</v>
      </c>
      <c r="R19" s="4">
        <v>789</v>
      </c>
      <c r="S19" s="4">
        <v>905</v>
      </c>
      <c r="T19" s="24">
        <v>884</v>
      </c>
      <c r="U19" s="30">
        <f t="shared" si="0"/>
        <v>19</v>
      </c>
      <c r="V19" s="26">
        <f t="shared" si="1"/>
        <v>931</v>
      </c>
      <c r="W19" s="27">
        <f t="shared" si="2"/>
        <v>735</v>
      </c>
      <c r="X19" s="32">
        <f t="shared" si="3"/>
        <v>0.26666666666666666</v>
      </c>
    </row>
    <row r="20" spans="1:36" ht="28.5" x14ac:dyDescent="0.25">
      <c r="A20" s="21" t="s">
        <v>64</v>
      </c>
      <c r="B20" s="9" t="s">
        <v>59</v>
      </c>
      <c r="C20" s="5">
        <v>708</v>
      </c>
      <c r="D20" s="5" t="s">
        <v>59</v>
      </c>
      <c r="E20" s="5">
        <v>590</v>
      </c>
      <c r="F20" s="10" t="s">
        <v>59</v>
      </c>
      <c r="G20" s="10">
        <v>735</v>
      </c>
      <c r="H20" s="5" t="s">
        <v>59</v>
      </c>
      <c r="I20" s="5" t="s">
        <v>59</v>
      </c>
      <c r="J20" s="5">
        <v>576</v>
      </c>
      <c r="K20" s="5">
        <v>633</v>
      </c>
      <c r="L20" s="5" t="s">
        <v>59</v>
      </c>
      <c r="M20" s="5">
        <v>671</v>
      </c>
      <c r="N20" s="5" t="s">
        <v>59</v>
      </c>
      <c r="O20" s="5">
        <v>606</v>
      </c>
      <c r="P20" s="5">
        <v>650</v>
      </c>
      <c r="Q20" s="4">
        <v>660</v>
      </c>
      <c r="R20" s="4">
        <v>660</v>
      </c>
      <c r="S20" s="4" t="s">
        <v>59</v>
      </c>
      <c r="T20" s="24">
        <v>618</v>
      </c>
      <c r="U20" s="30">
        <f t="shared" si="0"/>
        <v>11</v>
      </c>
      <c r="V20" s="26">
        <f t="shared" si="1"/>
        <v>735</v>
      </c>
      <c r="W20" s="27">
        <f t="shared" si="2"/>
        <v>576</v>
      </c>
      <c r="X20" s="32">
        <f t="shared" si="3"/>
        <v>0.27604166666666669</v>
      </c>
    </row>
    <row r="21" spans="1:36" ht="28.5" x14ac:dyDescent="0.25">
      <c r="A21" s="20" t="s">
        <v>41</v>
      </c>
      <c r="B21" s="9">
        <v>713</v>
      </c>
      <c r="C21" s="5">
        <v>688</v>
      </c>
      <c r="D21" s="5">
        <v>625</v>
      </c>
      <c r="E21" s="5">
        <v>610</v>
      </c>
      <c r="F21" s="10">
        <v>717</v>
      </c>
      <c r="G21" s="10">
        <v>895</v>
      </c>
      <c r="H21" s="5">
        <v>712</v>
      </c>
      <c r="I21" s="5">
        <v>775</v>
      </c>
      <c r="J21" s="5">
        <v>631</v>
      </c>
      <c r="K21" s="5">
        <v>750</v>
      </c>
      <c r="L21" s="5">
        <v>774</v>
      </c>
      <c r="M21" s="5">
        <v>660</v>
      </c>
      <c r="N21" s="5">
        <v>698</v>
      </c>
      <c r="O21" s="5">
        <v>660</v>
      </c>
      <c r="P21" s="5">
        <v>717</v>
      </c>
      <c r="Q21" s="4">
        <v>690</v>
      </c>
      <c r="R21" s="4">
        <v>698</v>
      </c>
      <c r="S21" s="4">
        <v>775</v>
      </c>
      <c r="T21" s="24">
        <v>646</v>
      </c>
      <c r="U21" s="30">
        <f t="shared" si="0"/>
        <v>19</v>
      </c>
      <c r="V21" s="26">
        <f t="shared" si="1"/>
        <v>895</v>
      </c>
      <c r="W21" s="27">
        <f t="shared" si="2"/>
        <v>610</v>
      </c>
      <c r="X21" s="32">
        <f t="shared" si="3"/>
        <v>0.46721311475409838</v>
      </c>
    </row>
    <row r="22" spans="1:36" ht="42.75" x14ac:dyDescent="0.25">
      <c r="A22" s="21" t="s">
        <v>9</v>
      </c>
      <c r="B22" s="9">
        <v>4712</v>
      </c>
      <c r="C22" s="5">
        <v>4897</v>
      </c>
      <c r="D22" s="5">
        <v>4489</v>
      </c>
      <c r="E22" s="5">
        <v>4490</v>
      </c>
      <c r="F22" s="10">
        <v>5060</v>
      </c>
      <c r="G22" s="10">
        <v>4690</v>
      </c>
      <c r="H22" s="5">
        <v>4122</v>
      </c>
      <c r="I22" s="5">
        <v>4955</v>
      </c>
      <c r="J22" s="5">
        <v>4370</v>
      </c>
      <c r="K22" s="5">
        <v>4676</v>
      </c>
      <c r="L22" s="5">
        <v>4621</v>
      </c>
      <c r="M22" s="5">
        <v>4694</v>
      </c>
      <c r="N22" s="5">
        <v>4475</v>
      </c>
      <c r="O22" s="5">
        <v>4349</v>
      </c>
      <c r="P22" s="5">
        <v>4407</v>
      </c>
      <c r="Q22" s="4">
        <v>4690</v>
      </c>
      <c r="R22" s="4">
        <v>4541</v>
      </c>
      <c r="S22" s="4">
        <v>4955</v>
      </c>
      <c r="T22" s="24">
        <v>4631</v>
      </c>
      <c r="U22" s="30">
        <f t="shared" si="0"/>
        <v>19</v>
      </c>
      <c r="V22" s="26">
        <f t="shared" si="1"/>
        <v>5060</v>
      </c>
      <c r="W22" s="27">
        <f t="shared" si="2"/>
        <v>4122</v>
      </c>
      <c r="X22" s="32">
        <f t="shared" si="3"/>
        <v>0.22755943716642407</v>
      </c>
    </row>
    <row r="23" spans="1:36" x14ac:dyDescent="0.25">
      <c r="A23" s="22" t="s">
        <v>58</v>
      </c>
      <c r="B23" s="9">
        <v>1041</v>
      </c>
      <c r="C23" s="5">
        <v>925</v>
      </c>
      <c r="D23" s="5">
        <v>845</v>
      </c>
      <c r="E23" s="5">
        <v>840</v>
      </c>
      <c r="F23" s="10">
        <v>955</v>
      </c>
      <c r="G23" s="10">
        <v>990</v>
      </c>
      <c r="H23" s="5" t="s">
        <v>59</v>
      </c>
      <c r="I23" s="5">
        <v>985</v>
      </c>
      <c r="J23" s="5">
        <v>808</v>
      </c>
      <c r="K23" s="5">
        <v>899</v>
      </c>
      <c r="L23" s="5">
        <v>895</v>
      </c>
      <c r="M23" s="5">
        <v>886</v>
      </c>
      <c r="N23" s="5">
        <v>994</v>
      </c>
      <c r="O23" s="5">
        <v>902</v>
      </c>
      <c r="P23" s="5" t="s">
        <v>59</v>
      </c>
      <c r="Q23" s="4">
        <v>890</v>
      </c>
      <c r="R23" s="4">
        <v>902</v>
      </c>
      <c r="S23" s="4">
        <v>985</v>
      </c>
      <c r="T23" s="24">
        <v>855</v>
      </c>
      <c r="U23" s="30">
        <f t="shared" si="0"/>
        <v>17</v>
      </c>
      <c r="V23" s="26">
        <f t="shared" si="1"/>
        <v>1041</v>
      </c>
      <c r="W23" s="27">
        <f t="shared" si="2"/>
        <v>808</v>
      </c>
      <c r="X23" s="32">
        <f t="shared" si="3"/>
        <v>0.28836633663366334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42.75" x14ac:dyDescent="0.25">
      <c r="A24" s="21" t="s">
        <v>10</v>
      </c>
      <c r="B24" s="9">
        <v>4534</v>
      </c>
      <c r="C24" s="5">
        <v>4829</v>
      </c>
      <c r="D24" s="5">
        <v>4289</v>
      </c>
      <c r="E24" s="5">
        <v>4390</v>
      </c>
      <c r="F24" s="10">
        <v>4991</v>
      </c>
      <c r="G24" s="10">
        <v>4695</v>
      </c>
      <c r="H24" s="5">
        <v>4790</v>
      </c>
      <c r="I24" s="5">
        <v>4186</v>
      </c>
      <c r="J24" s="5">
        <v>4208</v>
      </c>
      <c r="K24" s="5">
        <v>4498</v>
      </c>
      <c r="L24" s="5" t="s">
        <v>60</v>
      </c>
      <c r="M24" s="5">
        <v>4628</v>
      </c>
      <c r="N24" s="5">
        <v>4253</v>
      </c>
      <c r="O24" s="5">
        <v>3560</v>
      </c>
      <c r="P24" s="5">
        <v>4227</v>
      </c>
      <c r="Q24" s="4">
        <v>4550</v>
      </c>
      <c r="R24" s="4">
        <v>4350</v>
      </c>
      <c r="S24" s="4">
        <v>4186</v>
      </c>
      <c r="T24" s="24">
        <v>4450</v>
      </c>
      <c r="U24" s="30">
        <f t="shared" si="0"/>
        <v>18</v>
      </c>
      <c r="V24" s="26">
        <f t="shared" si="1"/>
        <v>4991</v>
      </c>
      <c r="W24" s="27">
        <f t="shared" si="2"/>
        <v>3560</v>
      </c>
      <c r="X24" s="32">
        <f t="shared" si="3"/>
        <v>0.40196629213483148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42.75" x14ac:dyDescent="0.25">
      <c r="A25" s="21" t="s">
        <v>72</v>
      </c>
      <c r="B25" s="9">
        <v>572</v>
      </c>
      <c r="C25" s="5">
        <v>604</v>
      </c>
      <c r="D25" s="5">
        <v>545</v>
      </c>
      <c r="E25" s="5">
        <v>540</v>
      </c>
      <c r="F25" s="10">
        <v>624</v>
      </c>
      <c r="G25" s="10">
        <v>630</v>
      </c>
      <c r="H25" s="5">
        <v>595</v>
      </c>
      <c r="I25" s="5">
        <v>548</v>
      </c>
      <c r="J25" s="5">
        <v>528</v>
      </c>
      <c r="K25" s="5">
        <v>586</v>
      </c>
      <c r="L25" s="5" t="s">
        <v>60</v>
      </c>
      <c r="M25" s="5">
        <v>579</v>
      </c>
      <c r="N25" s="5">
        <v>625</v>
      </c>
      <c r="O25" s="5">
        <v>501</v>
      </c>
      <c r="P25" s="5">
        <v>562</v>
      </c>
      <c r="Q25" s="4">
        <v>590</v>
      </c>
      <c r="R25" s="4">
        <v>571</v>
      </c>
      <c r="S25" s="4">
        <v>548</v>
      </c>
      <c r="T25" s="24">
        <v>557</v>
      </c>
      <c r="U25" s="30">
        <f t="shared" si="0"/>
        <v>18</v>
      </c>
      <c r="V25" s="26">
        <f t="shared" si="1"/>
        <v>630</v>
      </c>
      <c r="W25" s="27">
        <f t="shared" si="2"/>
        <v>501</v>
      </c>
      <c r="X25" s="32">
        <f t="shared" si="3"/>
        <v>0.25748502994011974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28.5" x14ac:dyDescent="0.25">
      <c r="A26" s="21" t="s">
        <v>56</v>
      </c>
      <c r="B26" s="9">
        <v>10740</v>
      </c>
      <c r="C26" s="5">
        <v>11436</v>
      </c>
      <c r="D26" s="5">
        <v>10095</v>
      </c>
      <c r="E26" s="5">
        <v>9490</v>
      </c>
      <c r="F26" s="10">
        <v>11816</v>
      </c>
      <c r="G26" s="10" t="s">
        <v>59</v>
      </c>
      <c r="H26" s="5">
        <v>11550</v>
      </c>
      <c r="I26" s="5" t="s">
        <v>59</v>
      </c>
      <c r="J26" s="5">
        <v>8334</v>
      </c>
      <c r="K26" s="5">
        <v>10225</v>
      </c>
      <c r="L26" s="5" t="s">
        <v>60</v>
      </c>
      <c r="M26" s="5" t="s">
        <v>59</v>
      </c>
      <c r="N26" s="5">
        <v>12168</v>
      </c>
      <c r="O26" s="5">
        <v>11435</v>
      </c>
      <c r="P26" s="5">
        <v>10167</v>
      </c>
      <c r="Q26" s="4" t="s">
        <v>59</v>
      </c>
      <c r="R26" s="4" t="s">
        <v>59</v>
      </c>
      <c r="S26" s="4">
        <v>11910</v>
      </c>
      <c r="T26" s="24">
        <v>10847</v>
      </c>
      <c r="U26" s="30">
        <f t="shared" si="0"/>
        <v>13</v>
      </c>
      <c r="V26" s="26">
        <f t="shared" si="1"/>
        <v>12168</v>
      </c>
      <c r="W26" s="27">
        <f t="shared" si="2"/>
        <v>8334</v>
      </c>
      <c r="X26" s="32">
        <f t="shared" si="3"/>
        <v>0.46004319654427644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8.5" x14ac:dyDescent="0.25">
      <c r="A27" s="20" t="s">
        <v>11</v>
      </c>
      <c r="B27" s="9">
        <v>1588</v>
      </c>
      <c r="C27" s="5">
        <v>1634</v>
      </c>
      <c r="D27" s="5">
        <v>1328</v>
      </c>
      <c r="E27" s="5">
        <v>1230</v>
      </c>
      <c r="F27" s="10">
        <v>1713</v>
      </c>
      <c r="G27" s="10">
        <v>1712</v>
      </c>
      <c r="H27" s="5">
        <v>1699</v>
      </c>
      <c r="I27" s="5">
        <v>1780</v>
      </c>
      <c r="J27" s="5">
        <v>1320</v>
      </c>
      <c r="K27" s="5">
        <v>1723</v>
      </c>
      <c r="L27" s="5">
        <v>1845</v>
      </c>
      <c r="M27" s="5">
        <v>1581</v>
      </c>
      <c r="N27" s="5">
        <v>1700</v>
      </c>
      <c r="O27" s="5">
        <v>1515</v>
      </c>
      <c r="P27" s="5">
        <v>1700</v>
      </c>
      <c r="Q27" s="4">
        <v>1590</v>
      </c>
      <c r="R27" s="4">
        <v>1588</v>
      </c>
      <c r="S27" s="4">
        <v>1780</v>
      </c>
      <c r="T27" s="24">
        <v>1713</v>
      </c>
      <c r="U27" s="30">
        <f t="shared" si="0"/>
        <v>19</v>
      </c>
      <c r="V27" s="26">
        <f t="shared" si="1"/>
        <v>1845</v>
      </c>
      <c r="W27" s="27">
        <f t="shared" si="2"/>
        <v>1230</v>
      </c>
      <c r="X27" s="32">
        <f t="shared" si="3"/>
        <v>0.5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28.5" x14ac:dyDescent="0.25">
      <c r="A28" s="20" t="s">
        <v>12</v>
      </c>
      <c r="B28" s="9">
        <v>1185</v>
      </c>
      <c r="C28" s="5">
        <v>1091</v>
      </c>
      <c r="D28" s="5">
        <v>845</v>
      </c>
      <c r="E28" s="5">
        <v>940</v>
      </c>
      <c r="F28" s="10">
        <v>1133</v>
      </c>
      <c r="G28" s="10">
        <v>1395</v>
      </c>
      <c r="H28" s="5">
        <v>1038</v>
      </c>
      <c r="I28" s="5" t="s">
        <v>59</v>
      </c>
      <c r="J28" s="5">
        <v>906</v>
      </c>
      <c r="K28" s="5">
        <v>1064</v>
      </c>
      <c r="L28" s="5">
        <v>1202</v>
      </c>
      <c r="M28" s="5" t="s">
        <v>59</v>
      </c>
      <c r="N28" s="5" t="s">
        <v>59</v>
      </c>
      <c r="O28" s="5">
        <v>1054</v>
      </c>
      <c r="P28" s="5" t="s">
        <v>59</v>
      </c>
      <c r="Q28" s="4" t="s">
        <v>59</v>
      </c>
      <c r="R28" s="4">
        <v>1234</v>
      </c>
      <c r="S28" s="4">
        <v>1115</v>
      </c>
      <c r="T28" s="24">
        <v>1105</v>
      </c>
      <c r="U28" s="30">
        <f t="shared" si="0"/>
        <v>14</v>
      </c>
      <c r="V28" s="26">
        <f t="shared" si="1"/>
        <v>1395</v>
      </c>
      <c r="W28" s="27">
        <f t="shared" si="2"/>
        <v>845</v>
      </c>
      <c r="X28" s="32">
        <f t="shared" si="3"/>
        <v>0.65088757396449703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28.5" x14ac:dyDescent="0.25">
      <c r="A29" s="20" t="s">
        <v>57</v>
      </c>
      <c r="B29" s="9" t="s">
        <v>59</v>
      </c>
      <c r="C29" s="5">
        <v>975</v>
      </c>
      <c r="D29" s="5">
        <v>745</v>
      </c>
      <c r="E29" s="5">
        <v>906</v>
      </c>
      <c r="F29" s="10">
        <v>1055</v>
      </c>
      <c r="G29" s="10">
        <v>1190</v>
      </c>
      <c r="H29" s="5">
        <v>1005</v>
      </c>
      <c r="I29" s="5" t="s">
        <v>59</v>
      </c>
      <c r="J29" s="5">
        <v>795</v>
      </c>
      <c r="K29" s="5">
        <v>946</v>
      </c>
      <c r="L29" s="5">
        <v>1037</v>
      </c>
      <c r="M29" s="5">
        <v>925</v>
      </c>
      <c r="N29" s="5">
        <v>949</v>
      </c>
      <c r="O29" s="5">
        <v>944</v>
      </c>
      <c r="P29" s="5" t="s">
        <v>59</v>
      </c>
      <c r="Q29" s="4">
        <v>890</v>
      </c>
      <c r="R29" s="4">
        <v>750</v>
      </c>
      <c r="S29" s="4">
        <v>976</v>
      </c>
      <c r="T29" s="24">
        <v>940</v>
      </c>
      <c r="U29" s="30">
        <f t="shared" si="0"/>
        <v>16</v>
      </c>
      <c r="V29" s="26">
        <f t="shared" si="1"/>
        <v>1190</v>
      </c>
      <c r="W29" s="27">
        <f t="shared" si="2"/>
        <v>745</v>
      </c>
      <c r="X29" s="32">
        <f t="shared" si="3"/>
        <v>0.59731543624161076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28.5" x14ac:dyDescent="0.25">
      <c r="A30" s="20" t="s">
        <v>13</v>
      </c>
      <c r="B30" s="9">
        <v>1258</v>
      </c>
      <c r="C30" s="5">
        <v>1330</v>
      </c>
      <c r="D30" s="5">
        <v>1099</v>
      </c>
      <c r="E30" s="5">
        <v>1090</v>
      </c>
      <c r="F30" s="10">
        <v>1396</v>
      </c>
      <c r="G30" s="10">
        <v>1690</v>
      </c>
      <c r="H30" s="5">
        <v>1389</v>
      </c>
      <c r="I30" s="5">
        <v>1450</v>
      </c>
      <c r="J30" s="5">
        <v>995</v>
      </c>
      <c r="K30" s="5">
        <v>1268</v>
      </c>
      <c r="L30" s="5">
        <v>1502</v>
      </c>
      <c r="M30" s="5">
        <v>1288</v>
      </c>
      <c r="N30" s="5">
        <v>1272</v>
      </c>
      <c r="O30" s="5">
        <v>1234</v>
      </c>
      <c r="P30" s="5">
        <v>1250</v>
      </c>
      <c r="Q30" s="4" t="s">
        <v>59</v>
      </c>
      <c r="R30" s="4">
        <v>1258</v>
      </c>
      <c r="S30" s="4">
        <v>1450</v>
      </c>
      <c r="T30" s="24">
        <v>1395</v>
      </c>
      <c r="U30" s="30">
        <f t="shared" si="0"/>
        <v>18</v>
      </c>
      <c r="V30" s="26">
        <f t="shared" si="1"/>
        <v>1690</v>
      </c>
      <c r="W30" s="27">
        <f t="shared" si="2"/>
        <v>995</v>
      </c>
      <c r="X30" s="32">
        <f t="shared" si="3"/>
        <v>0.69849246231155782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28.5" x14ac:dyDescent="0.25">
      <c r="A31" s="20" t="s">
        <v>66</v>
      </c>
      <c r="B31" s="9">
        <v>813</v>
      </c>
      <c r="C31" s="5">
        <v>1114</v>
      </c>
      <c r="D31" s="5" t="s">
        <v>59</v>
      </c>
      <c r="E31" s="5">
        <v>1040</v>
      </c>
      <c r="F31" s="10">
        <v>1161</v>
      </c>
      <c r="G31" s="10">
        <v>1210</v>
      </c>
      <c r="H31" s="5" t="s">
        <v>59</v>
      </c>
      <c r="I31" s="5">
        <v>1254</v>
      </c>
      <c r="J31" s="5">
        <v>967</v>
      </c>
      <c r="K31" s="5">
        <v>1140</v>
      </c>
      <c r="L31" s="5">
        <v>1300</v>
      </c>
      <c r="M31" s="5">
        <v>1068</v>
      </c>
      <c r="N31" s="5" t="s">
        <v>59</v>
      </c>
      <c r="O31" s="5">
        <v>1184</v>
      </c>
      <c r="P31" s="5">
        <v>1205</v>
      </c>
      <c r="Q31" s="4">
        <v>950</v>
      </c>
      <c r="R31" s="4">
        <v>1319</v>
      </c>
      <c r="S31" s="4" t="s">
        <v>59</v>
      </c>
      <c r="T31" s="24" t="s">
        <v>59</v>
      </c>
      <c r="U31" s="30">
        <f t="shared" si="0"/>
        <v>14</v>
      </c>
      <c r="V31" s="26">
        <f t="shared" si="1"/>
        <v>1319</v>
      </c>
      <c r="W31" s="27">
        <f t="shared" si="2"/>
        <v>813</v>
      </c>
      <c r="X31" s="32">
        <f t="shared" si="3"/>
        <v>0.62238622386223863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28.5" x14ac:dyDescent="0.25">
      <c r="A32" s="20" t="s">
        <v>14</v>
      </c>
      <c r="B32" s="9">
        <v>1177</v>
      </c>
      <c r="C32" s="5">
        <v>1130</v>
      </c>
      <c r="D32" s="5">
        <v>988</v>
      </c>
      <c r="E32" s="5">
        <v>990</v>
      </c>
      <c r="F32" s="10">
        <v>1177</v>
      </c>
      <c r="G32" s="10">
        <v>1495</v>
      </c>
      <c r="H32" s="5">
        <v>1175</v>
      </c>
      <c r="I32" s="5">
        <v>1270</v>
      </c>
      <c r="J32" s="5">
        <v>954</v>
      </c>
      <c r="K32" s="5">
        <v>1156</v>
      </c>
      <c r="L32" s="5">
        <v>1318</v>
      </c>
      <c r="M32" s="5">
        <v>1083</v>
      </c>
      <c r="N32" s="5">
        <v>1147</v>
      </c>
      <c r="O32" s="5">
        <v>1200</v>
      </c>
      <c r="P32" s="5">
        <v>1261</v>
      </c>
      <c r="Q32" s="4">
        <v>1190</v>
      </c>
      <c r="R32" s="4">
        <v>1071</v>
      </c>
      <c r="S32" s="4">
        <v>1270</v>
      </c>
      <c r="T32" s="24">
        <v>1224</v>
      </c>
      <c r="U32" s="30">
        <f t="shared" si="0"/>
        <v>19</v>
      </c>
      <c r="V32" s="26">
        <f t="shared" si="1"/>
        <v>1495</v>
      </c>
      <c r="W32" s="27">
        <f t="shared" si="2"/>
        <v>954</v>
      </c>
      <c r="X32" s="32">
        <f t="shared" si="3"/>
        <v>0.56708595387840666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42.75" x14ac:dyDescent="0.25">
      <c r="A33" s="20" t="s">
        <v>17</v>
      </c>
      <c r="B33" s="9">
        <v>1948</v>
      </c>
      <c r="C33" s="5">
        <v>2125</v>
      </c>
      <c r="D33" s="5">
        <v>2091</v>
      </c>
      <c r="E33" s="5">
        <v>1990</v>
      </c>
      <c r="F33" s="10">
        <v>2214</v>
      </c>
      <c r="G33" s="10">
        <v>2495</v>
      </c>
      <c r="H33" s="5">
        <v>2515</v>
      </c>
      <c r="I33" s="5">
        <v>2390</v>
      </c>
      <c r="J33" s="5">
        <v>2160</v>
      </c>
      <c r="K33" s="5">
        <v>2302</v>
      </c>
      <c r="L33" s="5">
        <v>2479</v>
      </c>
      <c r="M33" s="5">
        <v>2037</v>
      </c>
      <c r="N33" s="5">
        <v>2235</v>
      </c>
      <c r="O33" s="5">
        <v>2258</v>
      </c>
      <c r="P33" s="5">
        <v>2303</v>
      </c>
      <c r="Q33" s="4">
        <v>1990</v>
      </c>
      <c r="R33" s="4">
        <v>1998</v>
      </c>
      <c r="S33" s="4">
        <v>2390</v>
      </c>
      <c r="T33" s="24">
        <v>2302</v>
      </c>
      <c r="U33" s="30">
        <f t="shared" si="0"/>
        <v>19</v>
      </c>
      <c r="V33" s="26">
        <f t="shared" si="1"/>
        <v>2515</v>
      </c>
      <c r="W33" s="27">
        <f t="shared" si="2"/>
        <v>1948</v>
      </c>
      <c r="X33" s="32">
        <f t="shared" si="3"/>
        <v>0.29106776180698152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42.75" x14ac:dyDescent="0.25">
      <c r="A34" s="20" t="s">
        <v>40</v>
      </c>
      <c r="B34" s="9">
        <v>585</v>
      </c>
      <c r="C34" s="5">
        <v>616</v>
      </c>
      <c r="D34" s="5">
        <v>550</v>
      </c>
      <c r="E34" s="5">
        <v>490</v>
      </c>
      <c r="F34" s="10">
        <v>661</v>
      </c>
      <c r="G34" s="10">
        <v>699</v>
      </c>
      <c r="H34" s="5">
        <v>596</v>
      </c>
      <c r="I34" s="5">
        <v>612</v>
      </c>
      <c r="J34" s="5">
        <v>498</v>
      </c>
      <c r="K34" s="5">
        <v>604</v>
      </c>
      <c r="L34" s="5">
        <v>634</v>
      </c>
      <c r="M34" s="5">
        <v>585</v>
      </c>
      <c r="N34" s="5" t="s">
        <v>59</v>
      </c>
      <c r="O34" s="5">
        <v>578</v>
      </c>
      <c r="P34" s="5">
        <v>585</v>
      </c>
      <c r="Q34" s="4">
        <v>590</v>
      </c>
      <c r="R34" s="4">
        <v>625</v>
      </c>
      <c r="S34" s="4">
        <v>612</v>
      </c>
      <c r="T34" s="24" t="s">
        <v>59</v>
      </c>
      <c r="U34" s="30">
        <f t="shared" si="0"/>
        <v>17</v>
      </c>
      <c r="V34" s="26">
        <f t="shared" si="1"/>
        <v>699</v>
      </c>
      <c r="W34" s="27">
        <f t="shared" si="2"/>
        <v>490</v>
      </c>
      <c r="X34" s="32">
        <f t="shared" si="3"/>
        <v>0.42653061224489797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42.75" x14ac:dyDescent="0.25">
      <c r="A35" s="20" t="s">
        <v>16</v>
      </c>
      <c r="B35" s="9">
        <v>2300</v>
      </c>
      <c r="C35" s="5">
        <v>1534</v>
      </c>
      <c r="D35" s="5">
        <v>1399</v>
      </c>
      <c r="E35" s="5">
        <v>1390</v>
      </c>
      <c r="F35" s="10">
        <v>1594</v>
      </c>
      <c r="G35" s="10">
        <v>2163</v>
      </c>
      <c r="H35" s="5">
        <v>1460</v>
      </c>
      <c r="I35" s="5">
        <v>1545</v>
      </c>
      <c r="J35" s="5">
        <v>1690</v>
      </c>
      <c r="K35" s="5">
        <v>1598</v>
      </c>
      <c r="L35" s="5">
        <v>1715</v>
      </c>
      <c r="M35" s="5">
        <v>1448</v>
      </c>
      <c r="N35" s="5">
        <v>1618</v>
      </c>
      <c r="O35" s="5">
        <v>1483</v>
      </c>
      <c r="P35" s="5">
        <v>1512</v>
      </c>
      <c r="Q35" s="4">
        <v>1550</v>
      </c>
      <c r="R35" s="4">
        <v>2272</v>
      </c>
      <c r="S35" s="4">
        <v>1545</v>
      </c>
      <c r="T35" s="24">
        <v>1512</v>
      </c>
      <c r="U35" s="30">
        <f t="shared" si="0"/>
        <v>19</v>
      </c>
      <c r="V35" s="26">
        <f t="shared" si="1"/>
        <v>2300</v>
      </c>
      <c r="W35" s="27">
        <f t="shared" si="2"/>
        <v>1390</v>
      </c>
      <c r="X35" s="32">
        <f t="shared" si="3"/>
        <v>0.65467625899280579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28.5" x14ac:dyDescent="0.25">
      <c r="A36" s="20" t="s">
        <v>46</v>
      </c>
      <c r="B36" s="9">
        <v>739</v>
      </c>
      <c r="C36" s="5">
        <v>826</v>
      </c>
      <c r="D36" s="5">
        <v>802</v>
      </c>
      <c r="E36" s="5">
        <v>590</v>
      </c>
      <c r="F36" s="10" t="s">
        <v>59</v>
      </c>
      <c r="G36" s="10" t="s">
        <v>59</v>
      </c>
      <c r="H36" s="5">
        <v>814</v>
      </c>
      <c r="I36" s="5" t="s">
        <v>59</v>
      </c>
      <c r="J36" s="5">
        <v>668</v>
      </c>
      <c r="K36" s="5" t="s">
        <v>59</v>
      </c>
      <c r="L36" s="5" t="s">
        <v>59</v>
      </c>
      <c r="M36" s="5">
        <v>783</v>
      </c>
      <c r="N36" s="5" t="s">
        <v>59</v>
      </c>
      <c r="O36" s="5">
        <v>774</v>
      </c>
      <c r="P36" s="5" t="s">
        <v>59</v>
      </c>
      <c r="Q36" s="4" t="s">
        <v>59</v>
      </c>
      <c r="R36" s="4">
        <v>736</v>
      </c>
      <c r="S36" s="4">
        <v>1505</v>
      </c>
      <c r="T36" s="24">
        <v>820</v>
      </c>
      <c r="U36" s="30">
        <f t="shared" si="0"/>
        <v>11</v>
      </c>
      <c r="V36" s="26">
        <f t="shared" si="1"/>
        <v>1505</v>
      </c>
      <c r="W36" s="27">
        <f t="shared" si="2"/>
        <v>590</v>
      </c>
      <c r="X36" s="32">
        <f t="shared" si="3"/>
        <v>1.5508474576271187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28.5" x14ac:dyDescent="0.25">
      <c r="A37" s="20" t="s">
        <v>24</v>
      </c>
      <c r="B37" s="12">
        <v>2595</v>
      </c>
      <c r="C37" s="4">
        <v>2711</v>
      </c>
      <c r="D37" s="4">
        <v>2559</v>
      </c>
      <c r="E37" s="4" t="s">
        <v>59</v>
      </c>
      <c r="F37" s="10">
        <v>2909</v>
      </c>
      <c r="G37" s="10">
        <v>3019</v>
      </c>
      <c r="H37" s="4">
        <v>2602</v>
      </c>
      <c r="I37" s="4">
        <v>2625</v>
      </c>
      <c r="J37" s="4">
        <v>2218</v>
      </c>
      <c r="K37" s="4">
        <v>2653</v>
      </c>
      <c r="L37" s="4">
        <v>2913</v>
      </c>
      <c r="M37" s="4">
        <v>2571</v>
      </c>
      <c r="N37" s="4" t="s">
        <v>59</v>
      </c>
      <c r="O37" s="4">
        <v>2480</v>
      </c>
      <c r="P37" s="4">
        <v>2876</v>
      </c>
      <c r="Q37" s="4">
        <v>2560</v>
      </c>
      <c r="R37" s="4">
        <v>2544</v>
      </c>
      <c r="S37" s="4">
        <v>2625</v>
      </c>
      <c r="T37" s="25" t="s">
        <v>59</v>
      </c>
      <c r="U37" s="30">
        <f t="shared" si="0"/>
        <v>16</v>
      </c>
      <c r="V37" s="26">
        <f t="shared" si="1"/>
        <v>3019</v>
      </c>
      <c r="W37" s="27">
        <f t="shared" si="2"/>
        <v>2218</v>
      </c>
      <c r="X37" s="32">
        <f t="shared" si="3"/>
        <v>0.36113615870153293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28.5" x14ac:dyDescent="0.25">
      <c r="A38" s="20" t="s">
        <v>55</v>
      </c>
      <c r="B38" s="12">
        <v>1349</v>
      </c>
      <c r="C38" s="4">
        <v>1391</v>
      </c>
      <c r="D38" s="4">
        <v>1325</v>
      </c>
      <c r="E38" s="4">
        <v>1090</v>
      </c>
      <c r="F38" s="10" t="s">
        <v>59</v>
      </c>
      <c r="G38" s="10">
        <v>1655</v>
      </c>
      <c r="H38" s="4">
        <v>1433</v>
      </c>
      <c r="I38" s="4">
        <v>1330</v>
      </c>
      <c r="J38" s="4">
        <v>1075</v>
      </c>
      <c r="K38" s="4">
        <v>1344</v>
      </c>
      <c r="L38" s="4">
        <v>1453</v>
      </c>
      <c r="M38" s="4">
        <v>1319</v>
      </c>
      <c r="N38" s="4">
        <v>1346</v>
      </c>
      <c r="O38" s="4">
        <v>1258</v>
      </c>
      <c r="P38" s="4">
        <v>1368</v>
      </c>
      <c r="Q38" s="4">
        <v>1290</v>
      </c>
      <c r="R38" s="4">
        <v>1183</v>
      </c>
      <c r="S38" s="4">
        <v>1330</v>
      </c>
      <c r="T38" s="25">
        <v>1299</v>
      </c>
      <c r="U38" s="30">
        <f t="shared" si="0"/>
        <v>18</v>
      </c>
      <c r="V38" s="26">
        <f t="shared" si="1"/>
        <v>1655</v>
      </c>
      <c r="W38" s="27">
        <f t="shared" si="2"/>
        <v>1075</v>
      </c>
      <c r="X38" s="32">
        <f t="shared" si="3"/>
        <v>0.53953488372093028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28.5" x14ac:dyDescent="0.25">
      <c r="A39" s="20" t="s">
        <v>25</v>
      </c>
      <c r="B39" s="12">
        <v>1758</v>
      </c>
      <c r="C39" s="4">
        <v>1967</v>
      </c>
      <c r="D39" s="4">
        <v>1587</v>
      </c>
      <c r="E39" s="4">
        <v>1590</v>
      </c>
      <c r="F39" s="10">
        <v>2111</v>
      </c>
      <c r="G39" s="10">
        <v>2295</v>
      </c>
      <c r="H39" s="4">
        <v>2023</v>
      </c>
      <c r="I39" s="4">
        <v>1880</v>
      </c>
      <c r="J39" s="4">
        <v>1525</v>
      </c>
      <c r="K39" s="4">
        <v>1850</v>
      </c>
      <c r="L39" s="4" t="s">
        <v>60</v>
      </c>
      <c r="M39" s="4">
        <v>1865</v>
      </c>
      <c r="N39" s="4">
        <v>1881</v>
      </c>
      <c r="O39" s="4">
        <v>1776</v>
      </c>
      <c r="P39" s="4">
        <v>1836</v>
      </c>
      <c r="Q39" s="4">
        <v>1860</v>
      </c>
      <c r="R39" s="4">
        <v>1746</v>
      </c>
      <c r="S39" s="4">
        <v>1880</v>
      </c>
      <c r="T39" s="25">
        <v>1835</v>
      </c>
      <c r="U39" s="30">
        <f t="shared" si="0"/>
        <v>18</v>
      </c>
      <c r="V39" s="26">
        <f t="shared" si="1"/>
        <v>2295</v>
      </c>
      <c r="W39" s="27">
        <f t="shared" si="2"/>
        <v>1525</v>
      </c>
      <c r="X39" s="32">
        <f t="shared" si="3"/>
        <v>0.5049180327868853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28.5" x14ac:dyDescent="0.25">
      <c r="A40" s="21" t="s">
        <v>65</v>
      </c>
      <c r="B40" s="12">
        <v>1525</v>
      </c>
      <c r="C40" s="4">
        <v>1624</v>
      </c>
      <c r="D40" s="4">
        <v>1269</v>
      </c>
      <c r="E40" s="4">
        <v>1230</v>
      </c>
      <c r="F40" s="10">
        <v>1688</v>
      </c>
      <c r="G40" s="10">
        <v>1899</v>
      </c>
      <c r="H40" s="4">
        <v>1509</v>
      </c>
      <c r="I40" s="4">
        <v>1665</v>
      </c>
      <c r="J40" s="4">
        <v>1361</v>
      </c>
      <c r="K40" s="4">
        <v>1579</v>
      </c>
      <c r="L40" s="4">
        <v>1796</v>
      </c>
      <c r="M40" s="4">
        <v>1535</v>
      </c>
      <c r="N40" s="4">
        <v>1498</v>
      </c>
      <c r="O40" s="4">
        <v>1417</v>
      </c>
      <c r="P40" s="4">
        <v>1522</v>
      </c>
      <c r="Q40" s="4">
        <v>1490</v>
      </c>
      <c r="R40" s="4">
        <v>1546</v>
      </c>
      <c r="S40" s="4">
        <v>1665</v>
      </c>
      <c r="T40" s="25">
        <v>1623</v>
      </c>
      <c r="U40" s="30">
        <f t="shared" si="0"/>
        <v>19</v>
      </c>
      <c r="V40" s="26">
        <f t="shared" si="1"/>
        <v>1899</v>
      </c>
      <c r="W40" s="27">
        <f t="shared" si="2"/>
        <v>1230</v>
      </c>
      <c r="X40" s="32">
        <f t="shared" si="3"/>
        <v>0.54390243902439028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x14ac:dyDescent="0.25">
      <c r="A41" s="21" t="s">
        <v>18</v>
      </c>
      <c r="B41" s="12" t="s">
        <v>59</v>
      </c>
      <c r="C41" s="4">
        <v>1578</v>
      </c>
      <c r="D41" s="4">
        <v>1304</v>
      </c>
      <c r="E41" s="4">
        <v>1260</v>
      </c>
      <c r="F41" s="10">
        <v>1465</v>
      </c>
      <c r="G41" s="10">
        <v>1795</v>
      </c>
      <c r="H41" s="4">
        <v>1550</v>
      </c>
      <c r="I41" s="4">
        <v>1675</v>
      </c>
      <c r="J41" s="4">
        <v>1280</v>
      </c>
      <c r="K41" s="4">
        <v>1520</v>
      </c>
      <c r="L41" s="4">
        <v>1739</v>
      </c>
      <c r="M41" s="4" t="s">
        <v>59</v>
      </c>
      <c r="N41" s="4">
        <v>1556</v>
      </c>
      <c r="O41" s="4">
        <v>1584</v>
      </c>
      <c r="P41" s="4">
        <v>1498</v>
      </c>
      <c r="Q41" s="4">
        <v>1490</v>
      </c>
      <c r="R41" s="4">
        <v>1491</v>
      </c>
      <c r="S41" s="4">
        <v>1675</v>
      </c>
      <c r="T41" s="25">
        <v>1615</v>
      </c>
      <c r="U41" s="30">
        <f t="shared" si="0"/>
        <v>17</v>
      </c>
      <c r="V41" s="26">
        <f t="shared" si="1"/>
        <v>1795</v>
      </c>
      <c r="W41" s="27">
        <f t="shared" si="2"/>
        <v>1260</v>
      </c>
      <c r="X41" s="32">
        <f t="shared" si="3"/>
        <v>0.42460317460317459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28.5" x14ac:dyDescent="0.25">
      <c r="A42" s="20" t="s">
        <v>19</v>
      </c>
      <c r="B42" s="12">
        <v>2239</v>
      </c>
      <c r="C42" s="4">
        <v>2077</v>
      </c>
      <c r="D42" s="4">
        <v>2209</v>
      </c>
      <c r="E42" s="4">
        <v>1750</v>
      </c>
      <c r="F42" s="10">
        <v>2248</v>
      </c>
      <c r="G42" s="10">
        <v>2629</v>
      </c>
      <c r="H42" s="4">
        <v>2389</v>
      </c>
      <c r="I42" s="4" t="s">
        <v>59</v>
      </c>
      <c r="J42" s="4">
        <v>2046</v>
      </c>
      <c r="K42" s="4">
        <v>2179</v>
      </c>
      <c r="L42" s="4">
        <v>2532</v>
      </c>
      <c r="M42" s="4">
        <v>1968</v>
      </c>
      <c r="N42" s="4">
        <v>2239</v>
      </c>
      <c r="O42" s="4">
        <v>2394</v>
      </c>
      <c r="P42" s="4">
        <v>2239</v>
      </c>
      <c r="Q42" s="4">
        <v>2150</v>
      </c>
      <c r="R42" s="4">
        <v>2239</v>
      </c>
      <c r="S42" s="4">
        <v>2535</v>
      </c>
      <c r="T42" s="25">
        <v>2441</v>
      </c>
      <c r="U42" s="30">
        <f t="shared" si="0"/>
        <v>18</v>
      </c>
      <c r="V42" s="26">
        <f t="shared" si="1"/>
        <v>2629</v>
      </c>
      <c r="W42" s="27">
        <f t="shared" si="2"/>
        <v>1750</v>
      </c>
      <c r="X42" s="32">
        <f t="shared" si="3"/>
        <v>0.50228571428571434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28.5" x14ac:dyDescent="0.25">
      <c r="A43" s="20" t="s">
        <v>20</v>
      </c>
      <c r="B43" s="12">
        <v>1413</v>
      </c>
      <c r="C43" s="4">
        <v>1598</v>
      </c>
      <c r="D43" s="4">
        <v>1349</v>
      </c>
      <c r="E43" s="4">
        <v>1390</v>
      </c>
      <c r="F43" s="10">
        <v>1716</v>
      </c>
      <c r="G43" s="10">
        <v>1945</v>
      </c>
      <c r="H43" s="4">
        <v>1675</v>
      </c>
      <c r="I43" s="4">
        <v>1550</v>
      </c>
      <c r="J43" s="4">
        <v>1270</v>
      </c>
      <c r="K43" s="4">
        <v>1594</v>
      </c>
      <c r="L43" s="4" t="s">
        <v>60</v>
      </c>
      <c r="M43" s="4">
        <v>1515</v>
      </c>
      <c r="N43" s="4">
        <v>1499</v>
      </c>
      <c r="O43" s="4">
        <v>1463</v>
      </c>
      <c r="P43" s="4">
        <v>1534</v>
      </c>
      <c r="Q43" s="4">
        <v>1490</v>
      </c>
      <c r="R43" s="4">
        <v>1377</v>
      </c>
      <c r="S43" s="4">
        <v>1550</v>
      </c>
      <c r="T43" s="25">
        <v>1491</v>
      </c>
      <c r="U43" s="30">
        <f t="shared" si="0"/>
        <v>18</v>
      </c>
      <c r="V43" s="26">
        <f>MAX(B43:T43)</f>
        <v>1945</v>
      </c>
      <c r="W43" s="27">
        <f>MIN(B43:T43)</f>
        <v>1270</v>
      </c>
      <c r="X43" s="32">
        <f t="shared" si="3"/>
        <v>0.53149606299212604</v>
      </c>
      <c r="Y43" s="1"/>
      <c r="AA43" s="1"/>
    </row>
    <row r="44" spans="1:36" ht="28.5" x14ac:dyDescent="0.25">
      <c r="A44" s="21" t="s">
        <v>21</v>
      </c>
      <c r="B44" s="12">
        <v>1370</v>
      </c>
      <c r="C44" s="4">
        <v>1598</v>
      </c>
      <c r="D44" s="4">
        <v>1335</v>
      </c>
      <c r="E44" s="4">
        <v>1290</v>
      </c>
      <c r="F44" s="10">
        <v>1660</v>
      </c>
      <c r="G44" s="10">
        <v>1995</v>
      </c>
      <c r="H44" s="4">
        <v>1772</v>
      </c>
      <c r="I44" s="4">
        <v>1655</v>
      </c>
      <c r="J44" s="4">
        <v>1347</v>
      </c>
      <c r="K44" s="4">
        <v>1650</v>
      </c>
      <c r="L44" s="4">
        <v>1761</v>
      </c>
      <c r="M44" s="4">
        <v>1509</v>
      </c>
      <c r="N44" s="4">
        <v>1544</v>
      </c>
      <c r="O44" s="4">
        <v>1565</v>
      </c>
      <c r="P44" s="4">
        <v>1571</v>
      </c>
      <c r="Q44" s="4">
        <v>1590</v>
      </c>
      <c r="R44" s="4">
        <v>1411</v>
      </c>
      <c r="S44" s="4">
        <v>1655</v>
      </c>
      <c r="T44" s="25">
        <v>1596</v>
      </c>
      <c r="U44" s="30">
        <f t="shared" si="0"/>
        <v>19</v>
      </c>
      <c r="V44" s="26">
        <f>MAX(B44:T44)</f>
        <v>1995</v>
      </c>
      <c r="W44" s="27">
        <f>MIN(B44:T44)</f>
        <v>1290</v>
      </c>
      <c r="X44" s="32">
        <f t="shared" si="3"/>
        <v>0.54651162790697672</v>
      </c>
      <c r="Y44" s="1"/>
      <c r="AA44" s="1"/>
    </row>
    <row r="45" spans="1:36" ht="42.75" x14ac:dyDescent="0.25">
      <c r="A45" s="20" t="s">
        <v>63</v>
      </c>
      <c r="B45" s="12">
        <v>1172</v>
      </c>
      <c r="C45" s="4">
        <v>1386</v>
      </c>
      <c r="D45" s="4" t="s">
        <v>59</v>
      </c>
      <c r="E45" s="4">
        <v>1190</v>
      </c>
      <c r="F45" s="10" t="s">
        <v>59</v>
      </c>
      <c r="G45" s="10">
        <v>990</v>
      </c>
      <c r="H45" s="4" t="s">
        <v>59</v>
      </c>
      <c r="I45" s="4" t="s">
        <v>59</v>
      </c>
      <c r="J45" s="4">
        <v>1143</v>
      </c>
      <c r="K45" s="4">
        <v>1212</v>
      </c>
      <c r="L45" s="4">
        <v>1616</v>
      </c>
      <c r="M45" s="4">
        <v>1328</v>
      </c>
      <c r="N45" s="4" t="s">
        <v>59</v>
      </c>
      <c r="O45" s="4">
        <v>1030</v>
      </c>
      <c r="P45" s="4">
        <v>1247</v>
      </c>
      <c r="Q45" s="4">
        <v>1390</v>
      </c>
      <c r="R45" s="4" t="s">
        <v>59</v>
      </c>
      <c r="S45" s="4" t="s">
        <v>59</v>
      </c>
      <c r="T45" s="25">
        <v>1051</v>
      </c>
      <c r="U45" s="30">
        <f t="shared" si="0"/>
        <v>12</v>
      </c>
      <c r="V45" s="26">
        <f>MAX(B45:T45)</f>
        <v>1616</v>
      </c>
      <c r="W45" s="27">
        <f>MIN(B45:T45)</f>
        <v>990</v>
      </c>
      <c r="X45" s="32">
        <f t="shared" si="3"/>
        <v>0.63232323232323229</v>
      </c>
      <c r="Y45" s="1"/>
      <c r="AA45" s="1"/>
    </row>
    <row r="46" spans="1:36" ht="28.5" x14ac:dyDescent="0.25">
      <c r="A46" s="20" t="s">
        <v>22</v>
      </c>
      <c r="B46" s="12">
        <v>1904</v>
      </c>
      <c r="C46" s="4">
        <v>2167</v>
      </c>
      <c r="D46" s="4" t="s">
        <v>59</v>
      </c>
      <c r="E46" s="4">
        <v>1790</v>
      </c>
      <c r="F46" s="10">
        <v>2147</v>
      </c>
      <c r="G46" s="10">
        <v>2390</v>
      </c>
      <c r="H46" s="4">
        <v>2113</v>
      </c>
      <c r="I46" s="4">
        <v>1965</v>
      </c>
      <c r="J46" s="4">
        <v>1594</v>
      </c>
      <c r="K46" s="4">
        <v>2085</v>
      </c>
      <c r="L46" s="4">
        <v>2009</v>
      </c>
      <c r="M46" s="4">
        <v>2054</v>
      </c>
      <c r="N46" s="4">
        <v>1963</v>
      </c>
      <c r="O46" s="4">
        <v>1869</v>
      </c>
      <c r="P46" s="4">
        <v>1939</v>
      </c>
      <c r="Q46" s="4">
        <v>1980</v>
      </c>
      <c r="R46" s="4">
        <v>1884</v>
      </c>
      <c r="S46" s="4">
        <v>1965</v>
      </c>
      <c r="T46" s="25">
        <v>1938</v>
      </c>
      <c r="U46" s="30">
        <f t="shared" si="0"/>
        <v>18</v>
      </c>
      <c r="V46" s="26">
        <f>MAX(B46:T46)</f>
        <v>2390</v>
      </c>
      <c r="W46" s="27">
        <f>MIN(B46:T46)</f>
        <v>1594</v>
      </c>
      <c r="X46" s="32">
        <f t="shared" si="3"/>
        <v>0.49937264742785448</v>
      </c>
      <c r="Y46" s="1"/>
      <c r="AA46" s="1"/>
    </row>
    <row r="47" spans="1:36" ht="28.5" x14ac:dyDescent="0.25">
      <c r="A47" s="20" t="s">
        <v>49</v>
      </c>
      <c r="B47" s="12">
        <v>1856</v>
      </c>
      <c r="C47" s="4">
        <v>1726</v>
      </c>
      <c r="D47" s="4">
        <v>1384</v>
      </c>
      <c r="E47" s="4">
        <v>1380</v>
      </c>
      <c r="F47" s="10">
        <v>1795</v>
      </c>
      <c r="G47" s="10">
        <v>1779</v>
      </c>
      <c r="H47" s="4">
        <v>1655</v>
      </c>
      <c r="I47" s="4">
        <v>1765</v>
      </c>
      <c r="J47" s="4">
        <v>1512</v>
      </c>
      <c r="K47" s="4">
        <v>1710</v>
      </c>
      <c r="L47" s="4">
        <v>1857</v>
      </c>
      <c r="M47" s="4">
        <v>1632</v>
      </c>
      <c r="N47" s="4">
        <v>1730</v>
      </c>
      <c r="O47" s="4">
        <v>1691</v>
      </c>
      <c r="P47" s="4">
        <v>1565</v>
      </c>
      <c r="Q47" s="4">
        <v>1690</v>
      </c>
      <c r="R47" s="4">
        <v>1713</v>
      </c>
      <c r="S47" s="4">
        <v>1765</v>
      </c>
      <c r="T47" s="25">
        <v>1767</v>
      </c>
      <c r="U47" s="30">
        <f t="shared" si="0"/>
        <v>19</v>
      </c>
      <c r="V47" s="26">
        <f t="shared" ref="V47:V54" si="4">MAX(B47:T47)</f>
        <v>1857</v>
      </c>
      <c r="W47" s="27">
        <f t="shared" ref="W47:W54" si="5">MIN(B47:T47)</f>
        <v>1380</v>
      </c>
      <c r="X47" s="32">
        <f t="shared" si="3"/>
        <v>0.34565217391304348</v>
      </c>
      <c r="Y47" s="1"/>
    </row>
    <row r="48" spans="1:36" ht="28.5" x14ac:dyDescent="0.25">
      <c r="A48" s="20" t="s">
        <v>23</v>
      </c>
      <c r="B48" s="12">
        <v>837</v>
      </c>
      <c r="C48" s="4">
        <v>995</v>
      </c>
      <c r="D48" s="4">
        <v>730</v>
      </c>
      <c r="E48" s="4">
        <v>690</v>
      </c>
      <c r="F48" s="10">
        <v>1068</v>
      </c>
      <c r="G48" s="10">
        <v>999</v>
      </c>
      <c r="H48" s="4">
        <v>975</v>
      </c>
      <c r="I48" s="4">
        <v>990</v>
      </c>
      <c r="J48" s="4">
        <v>764</v>
      </c>
      <c r="K48" s="4">
        <v>863</v>
      </c>
      <c r="L48" s="4">
        <v>1024</v>
      </c>
      <c r="M48" s="4">
        <v>944</v>
      </c>
      <c r="N48" s="4">
        <v>822</v>
      </c>
      <c r="O48" s="4">
        <v>933</v>
      </c>
      <c r="P48" s="4">
        <v>872</v>
      </c>
      <c r="Q48" s="4">
        <v>890</v>
      </c>
      <c r="R48" s="4">
        <v>830</v>
      </c>
      <c r="S48" s="4">
        <v>990</v>
      </c>
      <c r="T48" s="25">
        <v>951</v>
      </c>
      <c r="U48" s="30">
        <f t="shared" si="0"/>
        <v>19</v>
      </c>
      <c r="V48" s="26">
        <f t="shared" si="4"/>
        <v>1068</v>
      </c>
      <c r="W48" s="27">
        <f t="shared" si="5"/>
        <v>690</v>
      </c>
      <c r="X48" s="32">
        <f t="shared" si="3"/>
        <v>0.54782608695652169</v>
      </c>
      <c r="Y48" s="1"/>
    </row>
    <row r="49" spans="1:25" ht="28.5" x14ac:dyDescent="0.25">
      <c r="A49" s="20" t="s">
        <v>26</v>
      </c>
      <c r="B49" s="12">
        <v>2313</v>
      </c>
      <c r="C49" s="4">
        <v>2422</v>
      </c>
      <c r="D49" s="4">
        <v>1989</v>
      </c>
      <c r="E49" s="4">
        <v>1990</v>
      </c>
      <c r="F49" s="10">
        <v>2620</v>
      </c>
      <c r="G49" s="10">
        <v>2655</v>
      </c>
      <c r="H49" s="4">
        <v>2259</v>
      </c>
      <c r="I49" s="4">
        <v>2404</v>
      </c>
      <c r="J49" s="4">
        <v>1979</v>
      </c>
      <c r="K49" s="4">
        <v>2349</v>
      </c>
      <c r="L49" s="4">
        <v>2530</v>
      </c>
      <c r="M49" s="4">
        <v>2295</v>
      </c>
      <c r="N49" s="4">
        <v>2331</v>
      </c>
      <c r="O49" s="4">
        <v>2304</v>
      </c>
      <c r="P49" s="4">
        <v>2530</v>
      </c>
      <c r="Q49" s="4">
        <v>2290</v>
      </c>
      <c r="R49" s="4">
        <v>2259</v>
      </c>
      <c r="S49" s="4">
        <v>2404</v>
      </c>
      <c r="T49" s="25">
        <v>2349</v>
      </c>
      <c r="U49" s="30">
        <f t="shared" si="0"/>
        <v>19</v>
      </c>
      <c r="V49" s="26">
        <f t="shared" si="4"/>
        <v>2655</v>
      </c>
      <c r="W49" s="27">
        <f t="shared" si="5"/>
        <v>1979</v>
      </c>
      <c r="X49" s="32">
        <f t="shared" si="3"/>
        <v>0.34158665992925719</v>
      </c>
      <c r="Y49" s="1"/>
    </row>
    <row r="50" spans="1:25" ht="28.5" x14ac:dyDescent="0.25">
      <c r="A50" s="21" t="s">
        <v>70</v>
      </c>
      <c r="B50" s="12">
        <v>1682</v>
      </c>
      <c r="C50" s="4">
        <v>1753</v>
      </c>
      <c r="D50" s="4">
        <v>1489</v>
      </c>
      <c r="E50" s="4">
        <v>1290</v>
      </c>
      <c r="F50" s="10">
        <v>1822</v>
      </c>
      <c r="G50" s="10">
        <v>1790</v>
      </c>
      <c r="H50" s="4">
        <v>1699</v>
      </c>
      <c r="I50" s="4">
        <v>1770</v>
      </c>
      <c r="J50" s="4">
        <v>1517</v>
      </c>
      <c r="K50" s="4" t="s">
        <v>59</v>
      </c>
      <c r="L50" s="4" t="s">
        <v>59</v>
      </c>
      <c r="M50" s="4">
        <v>1657</v>
      </c>
      <c r="N50" s="4">
        <v>1784</v>
      </c>
      <c r="O50" s="4">
        <v>1696</v>
      </c>
      <c r="P50" s="4" t="s">
        <v>59</v>
      </c>
      <c r="Q50" s="4">
        <v>1390</v>
      </c>
      <c r="R50" s="4">
        <v>1575</v>
      </c>
      <c r="S50" s="4">
        <v>1770</v>
      </c>
      <c r="T50" s="25">
        <v>1367</v>
      </c>
      <c r="U50" s="30">
        <f t="shared" si="0"/>
        <v>16</v>
      </c>
      <c r="V50" s="26">
        <f t="shared" si="4"/>
        <v>1822</v>
      </c>
      <c r="W50" s="27">
        <f t="shared" si="5"/>
        <v>1290</v>
      </c>
      <c r="X50" s="32">
        <f t="shared" si="3"/>
        <v>0.41240310077519382</v>
      </c>
      <c r="Y50" s="1"/>
    </row>
    <row r="51" spans="1:25" ht="21.75" customHeight="1" x14ac:dyDescent="0.25">
      <c r="A51" s="21" t="s">
        <v>71</v>
      </c>
      <c r="B51" s="12">
        <v>1619</v>
      </c>
      <c r="C51" s="4">
        <v>1771</v>
      </c>
      <c r="D51" s="4">
        <v>1489</v>
      </c>
      <c r="E51" s="4">
        <v>1290</v>
      </c>
      <c r="F51" s="10">
        <v>1841</v>
      </c>
      <c r="G51" s="10">
        <v>1790</v>
      </c>
      <c r="H51" s="4" t="s">
        <v>59</v>
      </c>
      <c r="I51" s="4" t="s">
        <v>59</v>
      </c>
      <c r="J51" s="4">
        <v>1597</v>
      </c>
      <c r="K51" s="4" t="s">
        <v>59</v>
      </c>
      <c r="L51" s="4" t="s">
        <v>59</v>
      </c>
      <c r="M51" s="4" t="s">
        <v>59</v>
      </c>
      <c r="N51" s="4">
        <v>1742</v>
      </c>
      <c r="O51" s="4" t="s">
        <v>59</v>
      </c>
      <c r="P51" s="4" t="s">
        <v>59</v>
      </c>
      <c r="Q51" s="4">
        <v>1390</v>
      </c>
      <c r="R51" s="4">
        <v>1482</v>
      </c>
      <c r="S51" s="4">
        <v>1793</v>
      </c>
      <c r="T51" s="25">
        <v>1367</v>
      </c>
      <c r="U51" s="30">
        <f t="shared" si="0"/>
        <v>12</v>
      </c>
      <c r="V51" s="26">
        <f t="shared" si="4"/>
        <v>1841</v>
      </c>
      <c r="W51" s="27">
        <f t="shared" si="5"/>
        <v>1290</v>
      </c>
      <c r="X51" s="32">
        <f t="shared" si="3"/>
        <v>0.42713178294573645</v>
      </c>
      <c r="Y51" s="1"/>
    </row>
    <row r="52" spans="1:25" ht="28.5" x14ac:dyDescent="0.25">
      <c r="A52" s="21" t="s">
        <v>27</v>
      </c>
      <c r="B52" s="12">
        <v>1823</v>
      </c>
      <c r="C52" s="4">
        <v>1841</v>
      </c>
      <c r="D52" s="4">
        <v>1755</v>
      </c>
      <c r="E52" s="4">
        <v>1490</v>
      </c>
      <c r="F52" s="10">
        <v>1977</v>
      </c>
      <c r="G52" s="10" t="s">
        <v>59</v>
      </c>
      <c r="H52" s="4">
        <v>1895</v>
      </c>
      <c r="I52" s="4">
        <v>1800</v>
      </c>
      <c r="J52" s="4">
        <v>1421</v>
      </c>
      <c r="K52" s="4">
        <v>1961</v>
      </c>
      <c r="L52" s="4">
        <v>1850</v>
      </c>
      <c r="M52" s="4">
        <v>1747</v>
      </c>
      <c r="N52" s="4">
        <v>1767</v>
      </c>
      <c r="O52" s="4">
        <v>1744</v>
      </c>
      <c r="P52" s="4">
        <v>1881</v>
      </c>
      <c r="Q52" s="4">
        <v>1290</v>
      </c>
      <c r="R52" s="4">
        <v>1904</v>
      </c>
      <c r="S52" s="4">
        <v>1800</v>
      </c>
      <c r="T52" s="25">
        <v>1625</v>
      </c>
      <c r="U52" s="30">
        <f t="shared" si="0"/>
        <v>18</v>
      </c>
      <c r="V52" s="26">
        <f t="shared" si="4"/>
        <v>1977</v>
      </c>
      <c r="W52" s="27">
        <f t="shared" si="5"/>
        <v>1290</v>
      </c>
      <c r="X52" s="32">
        <f t="shared" si="3"/>
        <v>0.53255813953488373</v>
      </c>
      <c r="Y52" s="1"/>
    </row>
    <row r="53" spans="1:25" ht="28.5" x14ac:dyDescent="0.25">
      <c r="A53" s="21" t="s">
        <v>28</v>
      </c>
      <c r="B53" s="12">
        <v>528</v>
      </c>
      <c r="C53" s="4">
        <v>546</v>
      </c>
      <c r="D53" s="4">
        <v>519</v>
      </c>
      <c r="E53" s="4">
        <v>440</v>
      </c>
      <c r="F53" s="10">
        <v>586</v>
      </c>
      <c r="G53" s="10">
        <v>695</v>
      </c>
      <c r="H53" s="4">
        <v>560</v>
      </c>
      <c r="I53" s="4">
        <v>520</v>
      </c>
      <c r="J53" s="4">
        <v>425</v>
      </c>
      <c r="K53" s="4">
        <v>532</v>
      </c>
      <c r="L53" s="4" t="s">
        <v>60</v>
      </c>
      <c r="M53" s="4">
        <v>518</v>
      </c>
      <c r="N53" s="4">
        <v>556</v>
      </c>
      <c r="O53" s="4">
        <v>499</v>
      </c>
      <c r="P53" s="4">
        <v>506</v>
      </c>
      <c r="Q53" s="4">
        <v>550</v>
      </c>
      <c r="R53" s="4">
        <v>550</v>
      </c>
      <c r="S53" s="4">
        <v>520</v>
      </c>
      <c r="T53" s="25">
        <v>522</v>
      </c>
      <c r="U53" s="42">
        <f t="shared" si="0"/>
        <v>18</v>
      </c>
      <c r="V53" s="26">
        <f t="shared" si="4"/>
        <v>695</v>
      </c>
      <c r="W53" s="27">
        <f t="shared" si="5"/>
        <v>425</v>
      </c>
      <c r="X53" s="43">
        <f t="shared" si="3"/>
        <v>0.63529411764705879</v>
      </c>
      <c r="Y53" s="1"/>
    </row>
    <row r="54" spans="1:25" ht="43.5" thickBot="1" x14ac:dyDescent="0.3">
      <c r="A54" s="44" t="s">
        <v>50</v>
      </c>
      <c r="B54" s="45">
        <v>1723</v>
      </c>
      <c r="C54" s="46">
        <v>1709</v>
      </c>
      <c r="D54" s="46">
        <v>1653</v>
      </c>
      <c r="E54" s="46" t="s">
        <v>59</v>
      </c>
      <c r="F54" s="47">
        <v>1791</v>
      </c>
      <c r="G54" s="47">
        <v>1890</v>
      </c>
      <c r="H54" s="46">
        <v>1789</v>
      </c>
      <c r="I54" s="46">
        <v>1860</v>
      </c>
      <c r="J54" s="46">
        <v>1464</v>
      </c>
      <c r="K54" s="46">
        <v>1998</v>
      </c>
      <c r="L54" s="46">
        <v>1929</v>
      </c>
      <c r="M54" s="46">
        <v>1654</v>
      </c>
      <c r="N54" s="46">
        <v>1764</v>
      </c>
      <c r="O54" s="46">
        <v>1585</v>
      </c>
      <c r="P54" s="46" t="s">
        <v>59</v>
      </c>
      <c r="Q54" s="46">
        <v>1790</v>
      </c>
      <c r="R54" s="46">
        <v>1874</v>
      </c>
      <c r="S54" s="46">
        <v>1860</v>
      </c>
      <c r="T54" s="48">
        <v>1790</v>
      </c>
      <c r="U54" s="49">
        <f t="shared" si="0"/>
        <v>17</v>
      </c>
      <c r="V54" s="50">
        <f t="shared" si="4"/>
        <v>1998</v>
      </c>
      <c r="W54" s="51">
        <f t="shared" si="5"/>
        <v>1464</v>
      </c>
      <c r="X54" s="52">
        <f t="shared" si="3"/>
        <v>0.36475409836065575</v>
      </c>
      <c r="Y54" s="1"/>
    </row>
  </sheetData>
  <conditionalFormatting sqref="B3:T54">
    <cfRule type="cellIs" dxfId="2" priority="1" operator="equal">
      <formula>"-"</formula>
    </cfRule>
    <cfRule type="expression" dxfId="1" priority="2">
      <formula>B3=MAX($A3:$T3)</formula>
    </cfRule>
    <cfRule type="expression" dxfId="0" priority="3">
      <formula>B3=MIN($A3:$T3)</formula>
    </cfRule>
  </conditionalFormatting>
  <pageMargins left="0.23622047244094491" right="0.23622047244094491" top="0.74803149606299213" bottom="0.74803149606299213" header="0.31496062992125984" footer="0.31496062992125984"/>
  <pageSetup paperSize="8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lausasölulyf</vt:lpstr>
      <vt:lpstr>lausasölulyf!Print_Area</vt:lpstr>
      <vt:lpstr>lausasölulyf!Print_Titles</vt:lpstr>
    </vt:vector>
  </TitlesOfParts>
  <Company>ASÍ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2014-03-13T10:59:07Z</cp:lastPrinted>
  <dcterms:created xsi:type="dcterms:W3CDTF">2011-01-07T13:47:19Z</dcterms:created>
  <dcterms:modified xsi:type="dcterms:W3CDTF">2014-03-14T14:21:02Z</dcterms:modified>
</cp:coreProperties>
</file>