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tabRatio="708"/>
  </bookViews>
  <sheets>
    <sheet name="páskaegg árið 2011" sheetId="6" r:id="rId1"/>
    <sheet name="páskaegg samanburður 2010-11" sheetId="7" r:id="rId2"/>
  </sheets>
  <definedNames>
    <definedName name="_xlnm.Print_Area" localSheetId="0">'páskaegg árið 2011'!$A$1:$L$26</definedName>
    <definedName name="_xlnm.Print_Area" localSheetId="1">'páskaegg samanburður 2010-11'!$A$1:$Y$9</definedName>
  </definedNames>
  <calcPr calcId="125725"/>
</workbook>
</file>

<file path=xl/calcChain.xml><?xml version="1.0" encoding="utf-8"?>
<calcChain xmlns="http://schemas.openxmlformats.org/spreadsheetml/2006/main">
  <c r="S7" i="7"/>
  <c r="S8"/>
  <c r="S9"/>
  <c r="S5"/>
  <c r="S4"/>
  <c r="S3"/>
  <c r="Y4"/>
  <c r="Y5"/>
  <c r="Y9"/>
  <c r="Y3"/>
  <c r="V4"/>
  <c r="V5"/>
  <c r="V9"/>
  <c r="V3"/>
  <c r="P4"/>
  <c r="P5"/>
  <c r="P7"/>
  <c r="P8"/>
  <c r="P9"/>
  <c r="P3"/>
  <c r="M4"/>
  <c r="M3"/>
  <c r="J4"/>
  <c r="J5"/>
  <c r="J6"/>
  <c r="J9"/>
  <c r="J3"/>
  <c r="G6"/>
  <c r="G7"/>
  <c r="G8"/>
  <c r="G9"/>
  <c r="G4"/>
  <c r="D9"/>
  <c r="D4"/>
  <c r="D5"/>
  <c r="D3"/>
  <c r="K26" i="6"/>
  <c r="J26"/>
  <c r="L26" s="1"/>
  <c r="K25"/>
  <c r="J25"/>
  <c r="K24"/>
  <c r="J24"/>
  <c r="L24" s="1"/>
  <c r="K23"/>
  <c r="J23"/>
  <c r="K22"/>
  <c r="J22"/>
  <c r="L22" s="1"/>
  <c r="K20"/>
  <c r="J20"/>
  <c r="K19"/>
  <c r="J19"/>
  <c r="L19" s="1"/>
  <c r="K18"/>
  <c r="J18"/>
  <c r="K17"/>
  <c r="J17"/>
  <c r="L17" s="1"/>
  <c r="K16"/>
  <c r="J16"/>
  <c r="L16" s="1"/>
  <c r="K15"/>
  <c r="J15"/>
  <c r="L15" s="1"/>
  <c r="K14"/>
  <c r="J14"/>
  <c r="L14" s="1"/>
  <c r="K12"/>
  <c r="J12"/>
  <c r="L12" s="1"/>
  <c r="K11"/>
  <c r="J11"/>
  <c r="L11" s="1"/>
  <c r="K10"/>
  <c r="J10"/>
  <c r="L10" s="1"/>
  <c r="K9"/>
  <c r="J9"/>
  <c r="L9" s="1"/>
  <c r="K8"/>
  <c r="J8"/>
  <c r="L8" s="1"/>
  <c r="K7"/>
  <c r="J7"/>
  <c r="L7" s="1"/>
  <c r="K6"/>
  <c r="J6"/>
  <c r="L6" s="1"/>
  <c r="K5"/>
  <c r="J5"/>
  <c r="L5" s="1"/>
  <c r="K4"/>
  <c r="J4"/>
  <c r="L4" s="1"/>
  <c r="K3"/>
  <c r="J3"/>
  <c r="L3" s="1"/>
  <c r="L18" l="1"/>
  <c r="L20"/>
  <c r="L23"/>
  <c r="L25"/>
</calcChain>
</file>

<file path=xl/sharedStrings.xml><?xml version="1.0" encoding="utf-8"?>
<sst xmlns="http://schemas.openxmlformats.org/spreadsheetml/2006/main" count="152" uniqueCount="60">
  <si>
    <t>Nói Síríus</t>
  </si>
  <si>
    <t>Freyju</t>
  </si>
  <si>
    <t>Freyju Fjöregg án mjólkur nr.6 - 300 g</t>
  </si>
  <si>
    <t xml:space="preserve">Nói Síríus Páskaegg nr.1 - 6 stk í pakka </t>
  </si>
  <si>
    <t>Nói Síríus Páskaegg nr.2 - 90gr</t>
  </si>
  <si>
    <t>Góa</t>
  </si>
  <si>
    <t>Nói Síríus Páskaegg nr.3 - 155gr</t>
  </si>
  <si>
    <t>Nói Síríus Páskaegg nr.4 - 325gr</t>
  </si>
  <si>
    <t>Nói Síríus Páskaegg nr.5 -  460gr</t>
  </si>
  <si>
    <t>Nói Síríus Núggat Páskaegg nr.4 - 325gr</t>
  </si>
  <si>
    <t>Nói Síríus Páskaegg nr.7 - 750gr</t>
  </si>
  <si>
    <t>Síríus Konsum Páskaegg nr.4 - 325gr</t>
  </si>
  <si>
    <t>Verðkönnun ASÍ í matvöruverslunum 13. apríl 2011</t>
  </si>
  <si>
    <t>Freyju Rís páskaegg nr. 4 - 270 gr</t>
  </si>
  <si>
    <t>Bónus Borgarnesi</t>
  </si>
  <si>
    <t>Kostur Kópavogi</t>
  </si>
  <si>
    <t>Nettó Mjódd</t>
  </si>
  <si>
    <t>Hagkaup Garðabæ</t>
  </si>
  <si>
    <t>Fjarðarkaup Hafnarfirði</t>
  </si>
  <si>
    <t>Samkaup -Úrval Egilsstöðum</t>
  </si>
  <si>
    <t>Nóatún Nóatúni</t>
  </si>
  <si>
    <t>Hæsta verð</t>
  </si>
  <si>
    <t>Lægsta verð</t>
  </si>
  <si>
    <t>Munur á hæsta og lægsta verði</t>
  </si>
  <si>
    <t xml:space="preserve"> verð </t>
  </si>
  <si>
    <t>e</t>
  </si>
  <si>
    <t>em</t>
  </si>
  <si>
    <t>Krónan Granda</t>
  </si>
  <si>
    <t>verð</t>
  </si>
  <si>
    <t>Góu Páskaegg nr.4 - 325 gr.</t>
  </si>
  <si>
    <t>Góu Páskaegg lakkrís nr.4 - 325 gr.</t>
  </si>
  <si>
    <t>Góu Páskaegg nr. 6 - 530 gr.</t>
  </si>
  <si>
    <t>Góu Páskaegg nr.5 - 430 gr.</t>
  </si>
  <si>
    <t>Nói Síríus karamellu kurl páskaegg - 325 g</t>
  </si>
  <si>
    <t>Freyju Páskaegg nr. 2 - 120 gr.</t>
  </si>
  <si>
    <t>Freyju Fjöregg án sykurs nr.6 - 300 gr.</t>
  </si>
  <si>
    <t>Freyju Fjöregg án mjólkur nr.6 - 300 gr.</t>
  </si>
  <si>
    <t>Freyju Rís páskaegg nr. 9 - 505 gr.</t>
  </si>
  <si>
    <t>Freyju Ástaregg nr. 10 - 730 gr.</t>
  </si>
  <si>
    <t>Samkaup Úrval       Miðvangi 41, Hf</t>
  </si>
  <si>
    <t>Nói Síríus Páskaegg nr.4 - 325 g</t>
  </si>
  <si>
    <t xml:space="preserve">Freyju Rís páskaegg nr. 4 - 270 g </t>
  </si>
  <si>
    <t xml:space="preserve">Draumaegg páskaegg nr. 9 - 530 g </t>
  </si>
  <si>
    <t>Samanburður á milli ára 2010-2011</t>
  </si>
  <si>
    <t>Bónus Spönginni</t>
  </si>
  <si>
    <t>Kostur Dalvegi 10</t>
  </si>
  <si>
    <t>Breiting milli ára</t>
  </si>
  <si>
    <t>Nói Síríus Páskaegg nr.1 -  6 stk. í öskju</t>
  </si>
  <si>
    <t>Fjarðarkaup               Hólshrauni 1b, Hf</t>
  </si>
  <si>
    <t>e = ekki til</t>
  </si>
  <si>
    <t>em = ekki verðmerkt</t>
  </si>
  <si>
    <t>Hagkaup Kringlunni</t>
  </si>
  <si>
    <t xml:space="preserve">Freyju Fjöregg án sykurs nr.6 - 300 g </t>
  </si>
  <si>
    <t>Sírius með núggati Páskaegg 325 g</t>
  </si>
  <si>
    <t>Nóatún Grafarholti</t>
  </si>
  <si>
    <t>Nettó Hverafold</t>
  </si>
  <si>
    <t>Krónan Bíldshöfða</t>
  </si>
  <si>
    <t>Góu Fígúru Páskaegg nr.4 - 325 gr.</t>
  </si>
  <si>
    <t>Freyju Draumaegg með lakkrís nr. 9 - 530 gr.</t>
  </si>
  <si>
    <t>Sírius Lakkrís Páskaegg - 325 g</t>
  </si>
</sst>
</file>

<file path=xl/styles.xml><?xml version="1.0" encoding="utf-8"?>
<styleSheet xmlns="http://schemas.openxmlformats.org/spreadsheetml/2006/main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textRotation="90"/>
    </xf>
    <xf numFmtId="0" fontId="5" fillId="0" borderId="0" xfId="0" applyFont="1"/>
    <xf numFmtId="164" fontId="8" fillId="3" borderId="15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64" fontId="8" fillId="3" borderId="17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8" fillId="3" borderId="41" xfId="1" applyNumberFormat="1" applyFont="1" applyFill="1" applyBorder="1" applyAlignment="1">
      <alignment horizontal="center" vertical="center" wrapText="1"/>
    </xf>
    <xf numFmtId="164" fontId="8" fillId="3" borderId="42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8" fillId="3" borderId="25" xfId="1" applyNumberFormat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/>
    </xf>
    <xf numFmtId="164" fontId="8" fillId="3" borderId="22" xfId="1" applyNumberFormat="1" applyFont="1" applyFill="1" applyBorder="1" applyAlignment="1">
      <alignment horizontal="center" vertical="center"/>
    </xf>
    <xf numFmtId="164" fontId="8" fillId="3" borderId="38" xfId="1" applyNumberFormat="1" applyFont="1" applyFill="1" applyBorder="1" applyAlignment="1">
      <alignment horizontal="center" vertical="center"/>
    </xf>
    <xf numFmtId="164" fontId="8" fillId="3" borderId="39" xfId="1" applyNumberFormat="1" applyFont="1" applyFill="1" applyBorder="1" applyAlignment="1">
      <alignment horizontal="center" vertical="center"/>
    </xf>
    <xf numFmtId="164" fontId="8" fillId="3" borderId="40" xfId="1" applyNumberFormat="1" applyFont="1" applyFill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9" fontId="5" fillId="0" borderId="0" xfId="2" applyFont="1"/>
    <xf numFmtId="9" fontId="8" fillId="3" borderId="34" xfId="2" applyFont="1" applyFill="1" applyBorder="1" applyAlignment="1">
      <alignment horizontal="center" vertical="center" wrapText="1"/>
    </xf>
    <xf numFmtId="9" fontId="5" fillId="0" borderId="35" xfId="2" applyFont="1" applyFill="1" applyBorder="1" applyAlignment="1">
      <alignment horizontal="center" vertical="center" wrapText="1"/>
    </xf>
    <xf numFmtId="9" fontId="5" fillId="0" borderId="36" xfId="2" applyFont="1" applyFill="1" applyBorder="1" applyAlignment="1">
      <alignment horizontal="center" vertical="center" wrapText="1"/>
    </xf>
    <xf numFmtId="9" fontId="8" fillId="3" borderId="8" xfId="2" applyFont="1" applyFill="1" applyBorder="1" applyAlignment="1">
      <alignment horizontal="center" vertical="center" wrapText="1"/>
    </xf>
    <xf numFmtId="9" fontId="5" fillId="0" borderId="37" xfId="2" applyFont="1" applyFill="1" applyBorder="1" applyAlignment="1">
      <alignment horizontal="center" vertical="center" wrapText="1"/>
    </xf>
    <xf numFmtId="164" fontId="5" fillId="11" borderId="12" xfId="1" applyNumberFormat="1" applyFont="1" applyFill="1" applyBorder="1" applyAlignment="1">
      <alignment horizontal="center" vertical="center" wrapText="1"/>
    </xf>
    <xf numFmtId="164" fontId="5" fillId="11" borderId="9" xfId="1" applyNumberFormat="1" applyFont="1" applyFill="1" applyBorder="1" applyAlignment="1">
      <alignment horizontal="center" vertical="center" wrapText="1"/>
    </xf>
    <xf numFmtId="164" fontId="5" fillId="11" borderId="18" xfId="1" applyNumberFormat="1" applyFont="1" applyFill="1" applyBorder="1" applyAlignment="1">
      <alignment horizontal="center" vertical="center" wrapText="1"/>
    </xf>
    <xf numFmtId="164" fontId="5" fillId="11" borderId="23" xfId="1" applyNumberFormat="1" applyFont="1" applyFill="1" applyBorder="1" applyAlignment="1">
      <alignment horizontal="center" vertical="center"/>
    </xf>
    <xf numFmtId="164" fontId="5" fillId="11" borderId="5" xfId="1" applyNumberFormat="1" applyFont="1" applyFill="1" applyBorder="1" applyAlignment="1">
      <alignment horizontal="center" vertical="center"/>
    </xf>
    <xf numFmtId="164" fontId="5" fillId="11" borderId="1" xfId="1" applyNumberFormat="1" applyFont="1" applyFill="1" applyBorder="1" applyAlignment="1">
      <alignment horizontal="center" vertical="center"/>
    </xf>
    <xf numFmtId="164" fontId="5" fillId="11" borderId="19" xfId="1" applyNumberFormat="1" applyFont="1" applyFill="1" applyBorder="1" applyAlignment="1">
      <alignment horizontal="center" vertical="center"/>
    </xf>
    <xf numFmtId="164" fontId="5" fillId="12" borderId="13" xfId="1" applyNumberFormat="1" applyFont="1" applyFill="1" applyBorder="1" applyAlignment="1">
      <alignment horizontal="center" vertical="center" wrapText="1"/>
    </xf>
    <xf numFmtId="164" fontId="5" fillId="12" borderId="10" xfId="1" applyNumberFormat="1" applyFont="1" applyFill="1" applyBorder="1" applyAlignment="1">
      <alignment horizontal="center" vertical="center" wrapText="1"/>
    </xf>
    <xf numFmtId="164" fontId="5" fillId="12" borderId="20" xfId="1" applyNumberFormat="1" applyFont="1" applyFill="1" applyBorder="1" applyAlignment="1">
      <alignment horizontal="center" vertical="center" wrapText="1"/>
    </xf>
    <xf numFmtId="164" fontId="5" fillId="12" borderId="26" xfId="1" applyNumberFormat="1" applyFont="1" applyFill="1" applyBorder="1" applyAlignment="1">
      <alignment horizontal="center" vertical="center"/>
    </xf>
    <xf numFmtId="164" fontId="5" fillId="12" borderId="1" xfId="1" applyNumberFormat="1" applyFont="1" applyFill="1" applyBorder="1" applyAlignment="1">
      <alignment horizontal="center" vertical="center"/>
    </xf>
    <xf numFmtId="164" fontId="5" fillId="12" borderId="6" xfId="1" applyNumberFormat="1" applyFont="1" applyFill="1" applyBorder="1" applyAlignment="1">
      <alignment horizontal="center" vertical="center"/>
    </xf>
    <xf numFmtId="164" fontId="5" fillId="12" borderId="19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0" fillId="0" borderId="0" xfId="0" applyAlignment="1"/>
    <xf numFmtId="164" fontId="5" fillId="14" borderId="7" xfId="1" applyNumberFormat="1" applyFont="1" applyFill="1" applyBorder="1" applyAlignment="1">
      <alignment horizontal="center" vertical="center"/>
    </xf>
    <xf numFmtId="164" fontId="5" fillId="14" borderId="1" xfId="1" applyNumberFormat="1" applyFont="1" applyFill="1" applyBorder="1" applyAlignment="1">
      <alignment horizontal="center" vertical="center"/>
    </xf>
    <xf numFmtId="164" fontId="5" fillId="7" borderId="7" xfId="1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164" fontId="5" fillId="15" borderId="7" xfId="1" applyNumberFormat="1" applyFont="1" applyFill="1" applyBorder="1" applyAlignment="1">
      <alignment horizontal="center" vertical="center"/>
    </xf>
    <xf numFmtId="164" fontId="5" fillId="15" borderId="1" xfId="1" applyNumberFormat="1" applyFont="1" applyFill="1" applyBorder="1" applyAlignment="1">
      <alignment horizontal="center" vertical="center"/>
    </xf>
    <xf numFmtId="164" fontId="5" fillId="9" borderId="7" xfId="1" applyNumberFormat="1" applyFont="1" applyFill="1" applyBorder="1" applyAlignment="1">
      <alignment horizontal="center" vertical="center"/>
    </xf>
    <xf numFmtId="164" fontId="5" fillId="9" borderId="1" xfId="1" applyNumberFormat="1" applyFont="1" applyFill="1" applyBorder="1" applyAlignment="1">
      <alignment horizontal="center" vertical="center"/>
    </xf>
    <xf numFmtId="164" fontId="5" fillId="16" borderId="7" xfId="1" applyNumberFormat="1" applyFont="1" applyFill="1" applyBorder="1" applyAlignment="1">
      <alignment horizontal="center" vertical="center"/>
    </xf>
    <xf numFmtId="164" fontId="5" fillId="16" borderId="1" xfId="1" applyNumberFormat="1" applyFont="1" applyFill="1" applyBorder="1" applyAlignment="1">
      <alignment horizontal="center" vertical="center"/>
    </xf>
    <xf numFmtId="3" fontId="2" fillId="13" borderId="9" xfId="0" applyNumberFormat="1" applyFont="1" applyFill="1" applyBorder="1" applyAlignment="1">
      <alignment horizontal="center" vertical="center"/>
    </xf>
    <xf numFmtId="3" fontId="2" fillId="13" borderId="12" xfId="0" applyNumberFormat="1" applyFont="1" applyFill="1" applyBorder="1" applyAlignment="1">
      <alignment horizontal="center" vertical="center"/>
    </xf>
    <xf numFmtId="3" fontId="2" fillId="13" borderId="18" xfId="0" applyNumberFormat="1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textRotation="90" wrapText="1"/>
    </xf>
    <xf numFmtId="0" fontId="1" fillId="7" borderId="43" xfId="0" applyFont="1" applyFill="1" applyBorder="1" applyAlignment="1">
      <alignment horizontal="center" textRotation="90" wrapText="1"/>
    </xf>
    <xf numFmtId="0" fontId="4" fillId="7" borderId="21" xfId="0" applyFont="1" applyFill="1" applyBorder="1" applyAlignment="1">
      <alignment horizontal="center" textRotation="90" wrapText="1"/>
    </xf>
    <xf numFmtId="0" fontId="1" fillId="9" borderId="43" xfId="0" applyFont="1" applyFill="1" applyBorder="1" applyAlignment="1">
      <alignment horizontal="center" textRotation="90" wrapText="1"/>
    </xf>
    <xf numFmtId="0" fontId="4" fillId="9" borderId="21" xfId="0" applyFont="1" applyFill="1" applyBorder="1" applyAlignment="1">
      <alignment horizontal="center" textRotation="90" wrapText="1"/>
    </xf>
    <xf numFmtId="0" fontId="1" fillId="16" borderId="43" xfId="0" applyFont="1" applyFill="1" applyBorder="1" applyAlignment="1">
      <alignment horizontal="center" textRotation="90" wrapText="1"/>
    </xf>
    <xf numFmtId="0" fontId="4" fillId="16" borderId="21" xfId="0" applyFont="1" applyFill="1" applyBorder="1" applyAlignment="1">
      <alignment horizontal="center" textRotation="90" wrapText="1"/>
    </xf>
    <xf numFmtId="0" fontId="4" fillId="14" borderId="21" xfId="0" applyFont="1" applyFill="1" applyBorder="1" applyAlignment="1">
      <alignment horizontal="center" textRotation="90" wrapText="1"/>
    </xf>
    <xf numFmtId="0" fontId="1" fillId="15" borderId="43" xfId="0" applyFont="1" applyFill="1" applyBorder="1" applyAlignment="1">
      <alignment horizontal="center" textRotation="90" wrapText="1"/>
    </xf>
    <xf numFmtId="0" fontId="4" fillId="15" borderId="21" xfId="0" applyFont="1" applyFill="1" applyBorder="1" applyAlignment="1">
      <alignment horizontal="center" textRotation="90" wrapText="1"/>
    </xf>
    <xf numFmtId="164" fontId="5" fillId="7" borderId="19" xfId="1" applyNumberFormat="1" applyFont="1" applyFill="1" applyBorder="1" applyAlignment="1">
      <alignment horizontal="center" vertical="center"/>
    </xf>
    <xf numFmtId="164" fontId="5" fillId="9" borderId="19" xfId="1" applyNumberFormat="1" applyFont="1" applyFill="1" applyBorder="1" applyAlignment="1">
      <alignment horizontal="center" vertical="center"/>
    </xf>
    <xf numFmtId="164" fontId="5" fillId="16" borderId="19" xfId="1" applyNumberFormat="1" applyFont="1" applyFill="1" applyBorder="1" applyAlignment="1">
      <alignment horizontal="center" vertical="center"/>
    </xf>
    <xf numFmtId="164" fontId="5" fillId="14" borderId="19" xfId="1" applyNumberFormat="1" applyFont="1" applyFill="1" applyBorder="1" applyAlignment="1">
      <alignment horizontal="center" vertical="center"/>
    </xf>
    <xf numFmtId="164" fontId="5" fillId="15" borderId="19" xfId="1" applyNumberFormat="1" applyFont="1" applyFill="1" applyBorder="1" applyAlignment="1">
      <alignment horizontal="center" vertical="center"/>
    </xf>
    <xf numFmtId="164" fontId="5" fillId="13" borderId="1" xfId="1" applyNumberFormat="1" applyFont="1" applyFill="1" applyBorder="1" applyAlignment="1">
      <alignment horizontal="center" vertical="center"/>
    </xf>
    <xf numFmtId="164" fontId="5" fillId="13" borderId="19" xfId="1" applyNumberFormat="1" applyFont="1" applyFill="1" applyBorder="1" applyAlignment="1">
      <alignment horizontal="center" vertical="center"/>
    </xf>
    <xf numFmtId="9" fontId="5" fillId="9" borderId="20" xfId="2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3" fontId="2" fillId="9" borderId="18" xfId="0" applyNumberFormat="1" applyFont="1" applyFill="1" applyBorder="1" applyAlignment="1">
      <alignment horizontal="center" vertical="center"/>
    </xf>
    <xf numFmtId="3" fontId="2" fillId="15" borderId="9" xfId="0" applyNumberFormat="1" applyFont="1" applyFill="1" applyBorder="1" applyAlignment="1">
      <alignment horizontal="center" vertical="center"/>
    </xf>
    <xf numFmtId="3" fontId="2" fillId="15" borderId="18" xfId="0" applyNumberFormat="1" applyFont="1" applyFill="1" applyBorder="1" applyAlignment="1">
      <alignment horizontal="center" vertical="center"/>
    </xf>
    <xf numFmtId="9" fontId="5" fillId="15" borderId="20" xfId="2" applyFont="1" applyFill="1" applyBorder="1" applyAlignment="1">
      <alignment horizontal="center" vertical="center"/>
    </xf>
    <xf numFmtId="3" fontId="2" fillId="14" borderId="9" xfId="0" applyNumberFormat="1" applyFont="1" applyFill="1" applyBorder="1" applyAlignment="1">
      <alignment horizontal="center" vertical="center"/>
    </xf>
    <xf numFmtId="3" fontId="2" fillId="14" borderId="18" xfId="0" applyNumberFormat="1" applyFont="1" applyFill="1" applyBorder="1" applyAlignment="1">
      <alignment horizontal="center" vertical="center"/>
    </xf>
    <xf numFmtId="9" fontId="5" fillId="14" borderId="20" xfId="2" applyFont="1" applyFill="1" applyBorder="1" applyAlignment="1">
      <alignment horizontal="center" vertical="center"/>
    </xf>
    <xf numFmtId="3" fontId="2" fillId="16" borderId="9" xfId="0" applyNumberFormat="1" applyFont="1" applyFill="1" applyBorder="1" applyAlignment="1">
      <alignment horizontal="center" vertical="center"/>
    </xf>
    <xf numFmtId="9" fontId="5" fillId="16" borderId="10" xfId="2" applyFont="1" applyFill="1" applyBorder="1" applyAlignment="1">
      <alignment horizontal="center" vertical="center"/>
    </xf>
    <xf numFmtId="3" fontId="2" fillId="16" borderId="18" xfId="0" applyNumberFormat="1" applyFont="1" applyFill="1" applyBorder="1" applyAlignment="1">
      <alignment horizontal="center" vertical="center"/>
    </xf>
    <xf numFmtId="9" fontId="5" fillId="16" borderId="20" xfId="2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/>
    </xf>
    <xf numFmtId="9" fontId="5" fillId="7" borderId="10" xfId="2" applyFon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9" fontId="5" fillId="7" borderId="20" xfId="2" applyFont="1" applyFill="1" applyBorder="1" applyAlignment="1">
      <alignment horizontal="center" vertical="center"/>
    </xf>
    <xf numFmtId="9" fontId="5" fillId="13" borderId="10" xfId="2" applyFont="1" applyFill="1" applyBorder="1" applyAlignment="1">
      <alignment horizontal="center" vertical="center"/>
    </xf>
    <xf numFmtId="9" fontId="5" fillId="13" borderId="20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4" fillId="13" borderId="21" xfId="0" applyFont="1" applyFill="1" applyBorder="1" applyAlignment="1">
      <alignment horizontal="center" textRotation="90" wrapText="1"/>
    </xf>
    <xf numFmtId="0" fontId="4" fillId="13" borderId="44" xfId="0" applyFont="1" applyFill="1" applyBorder="1" applyAlignment="1">
      <alignment horizontal="center" textRotation="90" wrapText="1"/>
    </xf>
    <xf numFmtId="0" fontId="4" fillId="7" borderId="44" xfId="0" applyFont="1" applyFill="1" applyBorder="1" applyAlignment="1">
      <alignment horizontal="center" textRotation="90" wrapText="1"/>
    </xf>
    <xf numFmtId="0" fontId="4" fillId="9" borderId="44" xfId="0" applyFont="1" applyFill="1" applyBorder="1" applyAlignment="1">
      <alignment horizontal="center" textRotation="90" wrapText="1"/>
    </xf>
    <xf numFmtId="0" fontId="4" fillId="16" borderId="44" xfId="0" applyFont="1" applyFill="1" applyBorder="1" applyAlignment="1">
      <alignment horizontal="center" textRotation="90" wrapText="1"/>
    </xf>
    <xf numFmtId="0" fontId="1" fillId="14" borderId="43" xfId="0" applyFont="1" applyFill="1" applyBorder="1" applyAlignment="1">
      <alignment horizontal="center" textRotation="90" wrapText="1"/>
    </xf>
    <xf numFmtId="0" fontId="4" fillId="14" borderId="44" xfId="0" applyFont="1" applyFill="1" applyBorder="1" applyAlignment="1">
      <alignment horizontal="center" textRotation="90" wrapText="1"/>
    </xf>
    <xf numFmtId="0" fontId="4" fillId="15" borderId="44" xfId="0" applyFont="1" applyFill="1" applyBorder="1" applyAlignment="1">
      <alignment horizontal="center" textRotation="90" wrapText="1"/>
    </xf>
    <xf numFmtId="0" fontId="1" fillId="9" borderId="21" xfId="0" applyFont="1" applyFill="1" applyBorder="1" applyAlignment="1">
      <alignment horizontal="center" textRotation="90" wrapText="1"/>
    </xf>
    <xf numFmtId="0" fontId="1" fillId="9" borderId="44" xfId="0" applyFont="1" applyFill="1" applyBorder="1" applyAlignment="1">
      <alignment horizontal="center" textRotation="90" wrapText="1"/>
    </xf>
    <xf numFmtId="164" fontId="5" fillId="13" borderId="7" xfId="1" applyNumberFormat="1" applyFont="1" applyFill="1" applyBorder="1" applyAlignment="1">
      <alignment horizontal="center" vertical="center"/>
    </xf>
    <xf numFmtId="9" fontId="5" fillId="13" borderId="13" xfId="2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9" fontId="5" fillId="7" borderId="13" xfId="2" applyFont="1" applyFill="1" applyBorder="1" applyAlignment="1">
      <alignment horizontal="center" vertical="center"/>
    </xf>
    <xf numFmtId="3" fontId="2" fillId="9" borderId="12" xfId="0" applyNumberFormat="1" applyFont="1" applyFill="1" applyBorder="1" applyAlignment="1">
      <alignment horizontal="center" vertical="center"/>
    </xf>
    <xf numFmtId="9" fontId="5" fillId="9" borderId="13" xfId="2" applyFont="1" applyFill="1" applyBorder="1" applyAlignment="1">
      <alignment horizontal="center" vertical="center"/>
    </xf>
    <xf numFmtId="3" fontId="2" fillId="16" borderId="12" xfId="0" applyNumberFormat="1" applyFont="1" applyFill="1" applyBorder="1" applyAlignment="1">
      <alignment horizontal="center" vertical="center"/>
    </xf>
    <xf numFmtId="9" fontId="5" fillId="16" borderId="13" xfId="2" applyFont="1" applyFill="1" applyBorder="1" applyAlignment="1">
      <alignment horizontal="center" vertical="center"/>
    </xf>
    <xf numFmtId="3" fontId="2" fillId="14" borderId="12" xfId="0" applyNumberFormat="1" applyFont="1" applyFill="1" applyBorder="1" applyAlignment="1">
      <alignment horizontal="center" vertical="center"/>
    </xf>
    <xf numFmtId="9" fontId="5" fillId="14" borderId="13" xfId="2" applyFont="1" applyFill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center" vertical="center"/>
    </xf>
    <xf numFmtId="9" fontId="5" fillId="15" borderId="13" xfId="2" applyFont="1" applyFill="1" applyBorder="1" applyAlignment="1">
      <alignment horizontal="center" vertical="center"/>
    </xf>
    <xf numFmtId="1" fontId="4" fillId="13" borderId="16" xfId="1" applyNumberFormat="1" applyFont="1" applyFill="1" applyBorder="1" applyAlignment="1">
      <alignment horizontal="center" vertical="center"/>
    </xf>
    <xf numFmtId="1" fontId="4" fillId="13" borderId="17" xfId="1" applyNumberFormat="1" applyFont="1" applyFill="1" applyBorder="1" applyAlignment="1">
      <alignment horizontal="center" vertical="center"/>
    </xf>
    <xf numFmtId="1" fontId="4" fillId="7" borderId="16" xfId="1" applyNumberFormat="1" applyFont="1" applyFill="1" applyBorder="1" applyAlignment="1">
      <alignment horizontal="center" vertical="center"/>
    </xf>
    <xf numFmtId="1" fontId="4" fillId="7" borderId="17" xfId="1" applyNumberFormat="1" applyFont="1" applyFill="1" applyBorder="1" applyAlignment="1">
      <alignment horizontal="center" vertical="center"/>
    </xf>
    <xf numFmtId="1" fontId="4" fillId="9" borderId="16" xfId="1" applyNumberFormat="1" applyFont="1" applyFill="1" applyBorder="1" applyAlignment="1">
      <alignment horizontal="center" vertical="center"/>
    </xf>
    <xf numFmtId="1" fontId="4" fillId="9" borderId="17" xfId="1" applyNumberFormat="1" applyFont="1" applyFill="1" applyBorder="1" applyAlignment="1">
      <alignment horizontal="center" vertical="center"/>
    </xf>
    <xf numFmtId="1" fontId="4" fillId="16" borderId="16" xfId="1" applyNumberFormat="1" applyFont="1" applyFill="1" applyBorder="1" applyAlignment="1">
      <alignment horizontal="center" vertical="center"/>
    </xf>
    <xf numFmtId="1" fontId="4" fillId="16" borderId="17" xfId="1" applyNumberFormat="1" applyFont="1" applyFill="1" applyBorder="1" applyAlignment="1">
      <alignment horizontal="center" vertical="center"/>
    </xf>
    <xf numFmtId="1" fontId="4" fillId="14" borderId="16" xfId="1" applyNumberFormat="1" applyFont="1" applyFill="1" applyBorder="1" applyAlignment="1">
      <alignment horizontal="center" vertical="center"/>
    </xf>
    <xf numFmtId="1" fontId="4" fillId="14" borderId="17" xfId="1" applyNumberFormat="1" applyFont="1" applyFill="1" applyBorder="1" applyAlignment="1">
      <alignment horizontal="center" vertical="center"/>
    </xf>
    <xf numFmtId="1" fontId="4" fillId="15" borderId="16" xfId="1" applyNumberFormat="1" applyFont="1" applyFill="1" applyBorder="1" applyAlignment="1">
      <alignment horizontal="center" vertical="center"/>
    </xf>
    <xf numFmtId="1" fontId="4" fillId="15" borderId="17" xfId="1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5" fillId="11" borderId="15" xfId="0" applyFont="1" applyFill="1" applyBorder="1" applyAlignment="1">
      <alignment horizontal="center" textRotation="90"/>
    </xf>
    <xf numFmtId="0" fontId="5" fillId="12" borderId="22" xfId="0" applyFont="1" applyFill="1" applyBorder="1" applyAlignment="1">
      <alignment horizontal="center" textRotation="90"/>
    </xf>
    <xf numFmtId="9" fontId="5" fillId="0" borderId="11" xfId="2" applyFont="1" applyBorder="1" applyAlignment="1">
      <alignment horizontal="center" textRotation="90" wrapText="1"/>
    </xf>
    <xf numFmtId="0" fontId="1" fillId="13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wrapText="1"/>
    </xf>
    <xf numFmtId="0" fontId="10" fillId="4" borderId="25" xfId="0" applyFont="1" applyFill="1" applyBorder="1" applyAlignment="1">
      <alignment horizontal="center" textRotation="90" wrapText="1"/>
    </xf>
    <xf numFmtId="0" fontId="10" fillId="6" borderId="16" xfId="0" applyFont="1" applyFill="1" applyBorder="1" applyAlignment="1">
      <alignment horizontal="center" textRotation="90" wrapText="1"/>
    </xf>
    <xf numFmtId="0" fontId="10" fillId="5" borderId="16" xfId="0" applyFont="1" applyFill="1" applyBorder="1" applyAlignment="1">
      <alignment horizontal="center" textRotation="90" wrapText="1"/>
    </xf>
    <xf numFmtId="0" fontId="10" fillId="7" borderId="16" xfId="0" applyFont="1" applyFill="1" applyBorder="1" applyAlignment="1">
      <alignment horizontal="center" textRotation="90" wrapText="1"/>
    </xf>
    <xf numFmtId="0" fontId="10" fillId="8" borderId="16" xfId="0" applyFont="1" applyFill="1" applyBorder="1" applyAlignment="1">
      <alignment horizontal="center" textRotation="90" wrapText="1"/>
    </xf>
    <xf numFmtId="0" fontId="10" fillId="9" borderId="16" xfId="0" applyFont="1" applyFill="1" applyBorder="1" applyAlignment="1">
      <alignment horizontal="center" textRotation="90" wrapText="1"/>
    </xf>
    <xf numFmtId="0" fontId="10" fillId="10" borderId="16" xfId="0" applyFont="1" applyFill="1" applyBorder="1" applyAlignment="1">
      <alignment horizontal="center" textRotation="90" wrapText="1"/>
    </xf>
    <xf numFmtId="0" fontId="3" fillId="5" borderId="17" xfId="0" applyFont="1" applyFill="1" applyBorder="1" applyAlignment="1">
      <alignment horizontal="center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hyperlink" Target="http://www.asi.is/default.asp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000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337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337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9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2194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2194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53079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53079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53079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53079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2194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15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4815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5916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5916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859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859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330777</xdr:rowOff>
    </xdr:from>
    <xdr:to>
      <xdr:col>0</xdr:col>
      <xdr:colOff>1304925</xdr:colOff>
      <xdr:row>0</xdr:row>
      <xdr:rowOff>1073727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330777"/>
          <a:ext cx="914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11</xdr:row>
      <xdr:rowOff>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11</xdr:row>
      <xdr:rowOff>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11</xdr:row>
      <xdr:rowOff>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11</xdr:row>
      <xdr:rowOff>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9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188223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188223</xdr:rowOff>
    </xdr:to>
    <xdr:pic>
      <xdr:nvPicPr>
        <xdr:cNvPr id="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19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0</xdr:rowOff>
    </xdr:from>
    <xdr:to>
      <xdr:col>1</xdr:col>
      <xdr:colOff>5843</xdr:colOff>
      <xdr:row>10</xdr:row>
      <xdr:rowOff>171450</xdr:rowOff>
    </xdr:to>
    <xdr:pic>
      <xdr:nvPicPr>
        <xdr:cNvPr id="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5335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5843</xdr:colOff>
      <xdr:row>10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66900" y="153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"/>
  <cols>
    <col min="1" max="1" width="46.7109375" style="2" customWidth="1"/>
    <col min="2" max="9" width="10.42578125" style="4" bestFit="1" customWidth="1"/>
    <col min="10" max="11" width="9.5703125" style="4" bestFit="1" customWidth="1"/>
    <col min="12" max="12" width="8.5703125" style="30" bestFit="1" customWidth="1"/>
    <col min="13" max="14" width="9.140625" style="4"/>
  </cols>
  <sheetData>
    <row r="1" spans="1:13" ht="120.75" customHeight="1" thickBot="1">
      <c r="A1" s="142" t="s">
        <v>12</v>
      </c>
      <c r="B1" s="154" t="s">
        <v>14</v>
      </c>
      <c r="C1" s="155" t="s">
        <v>27</v>
      </c>
      <c r="D1" s="156" t="s">
        <v>16</v>
      </c>
      <c r="E1" s="157" t="s">
        <v>15</v>
      </c>
      <c r="F1" s="158" t="s">
        <v>17</v>
      </c>
      <c r="G1" s="159" t="s">
        <v>18</v>
      </c>
      <c r="H1" s="160" t="s">
        <v>20</v>
      </c>
      <c r="I1" s="161" t="s">
        <v>19</v>
      </c>
      <c r="J1" s="143" t="s">
        <v>21</v>
      </c>
      <c r="K1" s="144" t="s">
        <v>22</v>
      </c>
      <c r="L1" s="145" t="s">
        <v>23</v>
      </c>
      <c r="M1" s="3"/>
    </row>
    <row r="2" spans="1:13" s="4" customFormat="1" ht="16.5" thickBot="1">
      <c r="A2" s="14" t="s">
        <v>0</v>
      </c>
      <c r="B2" s="24" t="s">
        <v>24</v>
      </c>
      <c r="C2" s="25" t="s">
        <v>24</v>
      </c>
      <c r="D2" s="25" t="s">
        <v>24</v>
      </c>
      <c r="E2" s="25" t="s">
        <v>24</v>
      </c>
      <c r="F2" s="25" t="s">
        <v>24</v>
      </c>
      <c r="G2" s="25" t="s">
        <v>24</v>
      </c>
      <c r="H2" s="25" t="s">
        <v>24</v>
      </c>
      <c r="I2" s="26" t="s">
        <v>24</v>
      </c>
      <c r="J2" s="15"/>
      <c r="K2" s="16"/>
      <c r="L2" s="34"/>
    </row>
    <row r="3" spans="1:13" s="4" customFormat="1">
      <c r="A3" s="7" t="s">
        <v>3</v>
      </c>
      <c r="B3" s="46">
        <v>698</v>
      </c>
      <c r="C3" s="17" t="s">
        <v>25</v>
      </c>
      <c r="D3" s="17">
        <v>775</v>
      </c>
      <c r="E3" s="17">
        <v>749</v>
      </c>
      <c r="F3" s="17">
        <v>849</v>
      </c>
      <c r="G3" s="17">
        <v>772</v>
      </c>
      <c r="H3" s="17">
        <v>799</v>
      </c>
      <c r="I3" s="39">
        <v>895</v>
      </c>
      <c r="J3" s="36">
        <f t="shared" ref="J3:J26" si="0">MAX(B3:I3)</f>
        <v>895</v>
      </c>
      <c r="K3" s="43">
        <f t="shared" ref="K3:K12" si="1">MIN(B3:I3)</f>
        <v>698</v>
      </c>
      <c r="L3" s="32">
        <f>(J3-K3)/K3</f>
        <v>0.2822349570200573</v>
      </c>
    </row>
    <row r="4" spans="1:13" s="4" customFormat="1">
      <c r="A4" s="8" t="s">
        <v>4</v>
      </c>
      <c r="B4" s="18">
        <v>349</v>
      </c>
      <c r="C4" s="19">
        <v>358</v>
      </c>
      <c r="D4" s="19">
        <v>359</v>
      </c>
      <c r="E4" s="47">
        <v>329</v>
      </c>
      <c r="F4" s="19">
        <v>399</v>
      </c>
      <c r="G4" s="19">
        <v>377</v>
      </c>
      <c r="H4" s="19">
        <v>398</v>
      </c>
      <c r="I4" s="40">
        <v>439</v>
      </c>
      <c r="J4" s="37">
        <f t="shared" si="0"/>
        <v>439</v>
      </c>
      <c r="K4" s="44">
        <f t="shared" si="1"/>
        <v>329</v>
      </c>
      <c r="L4" s="33">
        <f t="shared" ref="L4:L12" si="2">(J4-K4)/K4</f>
        <v>0.33434650455927051</v>
      </c>
    </row>
    <row r="5" spans="1:13" s="4" customFormat="1">
      <c r="A5" s="8" t="s">
        <v>6</v>
      </c>
      <c r="B5" s="48">
        <v>589</v>
      </c>
      <c r="C5" s="19" t="s">
        <v>25</v>
      </c>
      <c r="D5" s="19">
        <v>598</v>
      </c>
      <c r="E5" s="19">
        <v>645</v>
      </c>
      <c r="F5" s="41">
        <v>799</v>
      </c>
      <c r="G5" s="19">
        <v>742</v>
      </c>
      <c r="H5" s="19" t="s">
        <v>26</v>
      </c>
      <c r="I5" s="20">
        <v>769</v>
      </c>
      <c r="J5" s="37">
        <f t="shared" si="0"/>
        <v>799</v>
      </c>
      <c r="K5" s="44">
        <f t="shared" si="1"/>
        <v>589</v>
      </c>
      <c r="L5" s="33">
        <f t="shared" si="2"/>
        <v>0.35653650254668928</v>
      </c>
    </row>
    <row r="6" spans="1:13" s="4" customFormat="1">
      <c r="A6" s="8" t="s">
        <v>7</v>
      </c>
      <c r="B6" s="18">
        <v>1079</v>
      </c>
      <c r="C6" s="19">
        <v>1080</v>
      </c>
      <c r="D6" s="19">
        <v>1098</v>
      </c>
      <c r="E6" s="47">
        <v>1019</v>
      </c>
      <c r="F6" s="19">
        <v>1249</v>
      </c>
      <c r="G6" s="19">
        <v>1157</v>
      </c>
      <c r="H6" s="19">
        <v>1248</v>
      </c>
      <c r="I6" s="40">
        <v>1339</v>
      </c>
      <c r="J6" s="37">
        <f t="shared" si="0"/>
        <v>1339</v>
      </c>
      <c r="K6" s="44">
        <f t="shared" si="1"/>
        <v>1019</v>
      </c>
      <c r="L6" s="33">
        <f t="shared" si="2"/>
        <v>0.31403336604514231</v>
      </c>
    </row>
    <row r="7" spans="1:13" s="4" customFormat="1">
      <c r="A7" s="8" t="s">
        <v>8</v>
      </c>
      <c r="B7" s="18">
        <v>1659</v>
      </c>
      <c r="C7" s="19">
        <v>1670</v>
      </c>
      <c r="D7" s="19">
        <v>1689</v>
      </c>
      <c r="E7" s="47">
        <v>1559</v>
      </c>
      <c r="F7" s="19">
        <v>1799</v>
      </c>
      <c r="G7" s="19">
        <v>1736</v>
      </c>
      <c r="H7" s="19">
        <v>1798</v>
      </c>
      <c r="I7" s="40">
        <v>1889</v>
      </c>
      <c r="J7" s="37">
        <f t="shared" si="0"/>
        <v>1889</v>
      </c>
      <c r="K7" s="44">
        <f t="shared" si="1"/>
        <v>1559</v>
      </c>
      <c r="L7" s="33">
        <f t="shared" si="2"/>
        <v>0.21167415009621551</v>
      </c>
    </row>
    <row r="8" spans="1:13" s="4" customFormat="1">
      <c r="A8" s="8" t="s">
        <v>10</v>
      </c>
      <c r="B8" s="18">
        <v>2559</v>
      </c>
      <c r="C8" s="19">
        <v>2580</v>
      </c>
      <c r="D8" s="19">
        <v>2659</v>
      </c>
      <c r="E8" s="47">
        <v>2398</v>
      </c>
      <c r="F8" s="19">
        <v>2899</v>
      </c>
      <c r="G8" s="19">
        <v>2721</v>
      </c>
      <c r="H8" s="19">
        <v>2898</v>
      </c>
      <c r="I8" s="40">
        <v>3289</v>
      </c>
      <c r="J8" s="37">
        <f t="shared" si="0"/>
        <v>3289</v>
      </c>
      <c r="K8" s="44">
        <f t="shared" si="1"/>
        <v>2398</v>
      </c>
      <c r="L8" s="33">
        <f t="shared" si="2"/>
        <v>0.37155963302752293</v>
      </c>
    </row>
    <row r="9" spans="1:13" s="4" customFormat="1">
      <c r="A9" s="8" t="s">
        <v>9</v>
      </c>
      <c r="B9" s="48">
        <v>1179</v>
      </c>
      <c r="C9" s="19">
        <v>1180</v>
      </c>
      <c r="D9" s="19">
        <v>1189</v>
      </c>
      <c r="E9" s="19" t="s">
        <v>25</v>
      </c>
      <c r="F9" s="41">
        <v>1299</v>
      </c>
      <c r="G9" s="19">
        <v>1227</v>
      </c>
      <c r="H9" s="19">
        <v>1298</v>
      </c>
      <c r="I9" s="20">
        <v>1289</v>
      </c>
      <c r="J9" s="37">
        <f t="shared" si="0"/>
        <v>1299</v>
      </c>
      <c r="K9" s="44">
        <f t="shared" si="1"/>
        <v>1179</v>
      </c>
      <c r="L9" s="33">
        <f t="shared" si="2"/>
        <v>0.10178117048346055</v>
      </c>
    </row>
    <row r="10" spans="1:13" s="4" customFormat="1">
      <c r="A10" s="8" t="s">
        <v>11</v>
      </c>
      <c r="B10" s="48">
        <v>1139</v>
      </c>
      <c r="C10" s="19">
        <v>1140</v>
      </c>
      <c r="D10" s="19">
        <v>1159</v>
      </c>
      <c r="E10" s="19" t="s">
        <v>25</v>
      </c>
      <c r="F10" s="41">
        <v>1499</v>
      </c>
      <c r="G10" s="19">
        <v>1188</v>
      </c>
      <c r="H10" s="19">
        <v>1248</v>
      </c>
      <c r="I10" s="20">
        <v>1239</v>
      </c>
      <c r="J10" s="37">
        <f t="shared" si="0"/>
        <v>1499</v>
      </c>
      <c r="K10" s="44">
        <f t="shared" si="1"/>
        <v>1139</v>
      </c>
      <c r="L10" s="33">
        <f t="shared" si="2"/>
        <v>0.3160667251975417</v>
      </c>
    </row>
    <row r="11" spans="1:13" s="4" customFormat="1">
      <c r="A11" s="8" t="s">
        <v>59</v>
      </c>
      <c r="B11" s="48">
        <v>1198</v>
      </c>
      <c r="C11" s="19">
        <v>1199</v>
      </c>
      <c r="D11" s="19">
        <v>1199</v>
      </c>
      <c r="E11" s="19" t="s">
        <v>25</v>
      </c>
      <c r="F11" s="19">
        <v>1299</v>
      </c>
      <c r="G11" s="19">
        <v>1227</v>
      </c>
      <c r="H11" s="19">
        <v>1298</v>
      </c>
      <c r="I11" s="40">
        <v>1389</v>
      </c>
      <c r="J11" s="37">
        <f t="shared" si="0"/>
        <v>1389</v>
      </c>
      <c r="K11" s="44">
        <f t="shared" si="1"/>
        <v>1198</v>
      </c>
      <c r="L11" s="33">
        <f t="shared" si="2"/>
        <v>0.15943238731218698</v>
      </c>
    </row>
    <row r="12" spans="1:13" s="4" customFormat="1" ht="15.75" thickBot="1">
      <c r="A12" s="8" t="s">
        <v>33</v>
      </c>
      <c r="B12" s="18" t="s">
        <v>25</v>
      </c>
      <c r="C12" s="19">
        <v>1190</v>
      </c>
      <c r="D12" s="47">
        <v>1189</v>
      </c>
      <c r="E12" s="19" t="s">
        <v>25</v>
      </c>
      <c r="F12" s="41">
        <v>1299</v>
      </c>
      <c r="G12" s="19">
        <v>1227</v>
      </c>
      <c r="H12" s="19">
        <v>1298</v>
      </c>
      <c r="I12" s="50">
        <v>1297</v>
      </c>
      <c r="J12" s="37">
        <f t="shared" si="0"/>
        <v>1299</v>
      </c>
      <c r="K12" s="44">
        <f t="shared" si="1"/>
        <v>1189</v>
      </c>
      <c r="L12" s="33">
        <f t="shared" si="2"/>
        <v>9.2514718250630776E-2</v>
      </c>
    </row>
    <row r="13" spans="1:13" s="4" customFormat="1" ht="16.5" thickBot="1">
      <c r="A13" s="6" t="s">
        <v>1</v>
      </c>
      <c r="B13" s="21" t="s">
        <v>24</v>
      </c>
      <c r="C13" s="22" t="s">
        <v>24</v>
      </c>
      <c r="D13" s="22" t="s">
        <v>24</v>
      </c>
      <c r="E13" s="22" t="s">
        <v>24</v>
      </c>
      <c r="F13" s="22" t="s">
        <v>24</v>
      </c>
      <c r="G13" s="22" t="s">
        <v>24</v>
      </c>
      <c r="H13" s="22" t="s">
        <v>24</v>
      </c>
      <c r="I13" s="23" t="s">
        <v>24</v>
      </c>
      <c r="J13" s="5"/>
      <c r="K13" s="13"/>
      <c r="L13" s="31"/>
    </row>
    <row r="14" spans="1:13" s="4" customFormat="1">
      <c r="A14" s="10" t="s">
        <v>34</v>
      </c>
      <c r="B14" s="46">
        <v>398</v>
      </c>
      <c r="C14" s="17">
        <v>399</v>
      </c>
      <c r="D14" s="17">
        <v>459</v>
      </c>
      <c r="E14" s="17" t="s">
        <v>25</v>
      </c>
      <c r="F14" s="17">
        <v>479</v>
      </c>
      <c r="G14" s="17">
        <v>444</v>
      </c>
      <c r="H14" s="17">
        <v>478</v>
      </c>
      <c r="I14" s="39">
        <v>489</v>
      </c>
      <c r="J14" s="36">
        <f t="shared" si="0"/>
        <v>489</v>
      </c>
      <c r="K14" s="43">
        <f t="shared" ref="K14:K20" si="3">MIN(B14:I14)</f>
        <v>398</v>
      </c>
      <c r="L14" s="32">
        <f t="shared" ref="L14:L20" si="4">(J14-K14)/K14</f>
        <v>0.228643216080402</v>
      </c>
    </row>
    <row r="15" spans="1:13" s="4" customFormat="1">
      <c r="A15" s="9" t="s">
        <v>13</v>
      </c>
      <c r="B15" s="48">
        <v>998</v>
      </c>
      <c r="C15" s="19">
        <v>999</v>
      </c>
      <c r="D15" s="19">
        <v>1058</v>
      </c>
      <c r="E15" s="19" t="s">
        <v>25</v>
      </c>
      <c r="F15" s="19" t="s">
        <v>25</v>
      </c>
      <c r="G15" s="19">
        <v>1098</v>
      </c>
      <c r="H15" s="41">
        <v>1148</v>
      </c>
      <c r="I15" s="20" t="s">
        <v>25</v>
      </c>
      <c r="J15" s="37">
        <f t="shared" si="0"/>
        <v>1148</v>
      </c>
      <c r="K15" s="44">
        <f t="shared" si="3"/>
        <v>998</v>
      </c>
      <c r="L15" s="33">
        <f t="shared" si="4"/>
        <v>0.15030060120240482</v>
      </c>
    </row>
    <row r="16" spans="1:13" s="4" customFormat="1">
      <c r="A16" s="9" t="s">
        <v>35</v>
      </c>
      <c r="B16" s="48">
        <v>1379</v>
      </c>
      <c r="C16" s="19">
        <v>1380</v>
      </c>
      <c r="D16" s="19">
        <v>1598</v>
      </c>
      <c r="E16" s="19" t="s">
        <v>25</v>
      </c>
      <c r="F16" s="41">
        <v>1799</v>
      </c>
      <c r="G16" s="19">
        <v>1389</v>
      </c>
      <c r="H16" s="19" t="s">
        <v>25</v>
      </c>
      <c r="I16" s="20" t="s">
        <v>25</v>
      </c>
      <c r="J16" s="37">
        <f t="shared" si="0"/>
        <v>1799</v>
      </c>
      <c r="K16" s="44">
        <f t="shared" si="3"/>
        <v>1379</v>
      </c>
      <c r="L16" s="33">
        <f t="shared" si="4"/>
        <v>0.30456852791878175</v>
      </c>
    </row>
    <row r="17" spans="1:12" s="4" customFormat="1">
      <c r="A17" s="8" t="s">
        <v>36</v>
      </c>
      <c r="B17" s="48">
        <v>1379</v>
      </c>
      <c r="C17" s="19">
        <v>1380</v>
      </c>
      <c r="D17" s="19">
        <v>1498</v>
      </c>
      <c r="E17" s="19" t="s">
        <v>25</v>
      </c>
      <c r="F17" s="41">
        <v>1799</v>
      </c>
      <c r="G17" s="19">
        <v>1389</v>
      </c>
      <c r="H17" s="19" t="s">
        <v>25</v>
      </c>
      <c r="I17" s="20" t="s">
        <v>25</v>
      </c>
      <c r="J17" s="37">
        <f t="shared" si="0"/>
        <v>1799</v>
      </c>
      <c r="K17" s="44">
        <f t="shared" si="3"/>
        <v>1379</v>
      </c>
      <c r="L17" s="33">
        <f t="shared" si="4"/>
        <v>0.30456852791878175</v>
      </c>
    </row>
    <row r="18" spans="1:12" s="4" customFormat="1">
      <c r="A18" s="9" t="s">
        <v>37</v>
      </c>
      <c r="B18" s="48">
        <v>1898</v>
      </c>
      <c r="C18" s="19">
        <v>1899</v>
      </c>
      <c r="D18" s="19">
        <v>1998</v>
      </c>
      <c r="E18" s="19" t="s">
        <v>25</v>
      </c>
      <c r="F18" s="19">
        <v>2099</v>
      </c>
      <c r="G18" s="19">
        <v>1985</v>
      </c>
      <c r="H18" s="19">
        <v>1998</v>
      </c>
      <c r="I18" s="40">
        <v>2189</v>
      </c>
      <c r="J18" s="37">
        <f t="shared" si="0"/>
        <v>2189</v>
      </c>
      <c r="K18" s="44">
        <f t="shared" si="3"/>
        <v>1898</v>
      </c>
      <c r="L18" s="33">
        <f t="shared" si="4"/>
        <v>0.15331928345626974</v>
      </c>
    </row>
    <row r="19" spans="1:12" s="4" customFormat="1">
      <c r="A19" s="9" t="s">
        <v>58</v>
      </c>
      <c r="B19" s="48">
        <v>1898</v>
      </c>
      <c r="C19" s="19">
        <v>1899</v>
      </c>
      <c r="D19" s="19">
        <v>1998</v>
      </c>
      <c r="E19" s="19" t="s">
        <v>25</v>
      </c>
      <c r="F19" s="19">
        <v>2099</v>
      </c>
      <c r="G19" s="19">
        <v>1985</v>
      </c>
      <c r="H19" s="19">
        <v>1998</v>
      </c>
      <c r="I19" s="40">
        <v>2189</v>
      </c>
      <c r="J19" s="37">
        <f t="shared" si="0"/>
        <v>2189</v>
      </c>
      <c r="K19" s="44">
        <f t="shared" si="3"/>
        <v>1898</v>
      </c>
      <c r="L19" s="33">
        <f t="shared" si="4"/>
        <v>0.15331928345626974</v>
      </c>
    </row>
    <row r="20" spans="1:12" s="4" customFormat="1" ht="15.75" thickBot="1">
      <c r="A20" s="9" t="s">
        <v>38</v>
      </c>
      <c r="B20" s="18" t="s">
        <v>25</v>
      </c>
      <c r="C20" s="19">
        <v>3297</v>
      </c>
      <c r="D20" s="19">
        <v>3298</v>
      </c>
      <c r="E20" s="19" t="s">
        <v>25</v>
      </c>
      <c r="F20" s="19">
        <v>3399</v>
      </c>
      <c r="G20" s="47">
        <v>2999</v>
      </c>
      <c r="H20" s="19">
        <v>3398</v>
      </c>
      <c r="I20" s="40">
        <v>3598</v>
      </c>
      <c r="J20" s="37">
        <f t="shared" si="0"/>
        <v>3598</v>
      </c>
      <c r="K20" s="44">
        <f t="shared" si="3"/>
        <v>2999</v>
      </c>
      <c r="L20" s="33">
        <f t="shared" si="4"/>
        <v>0.19973324441480494</v>
      </c>
    </row>
    <row r="21" spans="1:12" s="4" customFormat="1" ht="16.5" thickBot="1">
      <c r="A21" s="11" t="s">
        <v>5</v>
      </c>
      <c r="B21" s="21" t="s">
        <v>24</v>
      </c>
      <c r="C21" s="22" t="s">
        <v>28</v>
      </c>
      <c r="D21" s="22" t="s">
        <v>24</v>
      </c>
      <c r="E21" s="22" t="s">
        <v>24</v>
      </c>
      <c r="F21" s="22" t="s">
        <v>24</v>
      </c>
      <c r="G21" s="22" t="s">
        <v>24</v>
      </c>
      <c r="H21" s="22" t="s">
        <v>24</v>
      </c>
      <c r="I21" s="23" t="s">
        <v>24</v>
      </c>
      <c r="J21" s="5"/>
      <c r="K21" s="13"/>
      <c r="L21" s="31"/>
    </row>
    <row r="22" spans="1:12" s="4" customFormat="1">
      <c r="A22" s="10" t="s">
        <v>57</v>
      </c>
      <c r="B22" s="46">
        <v>939</v>
      </c>
      <c r="C22" s="17">
        <v>960</v>
      </c>
      <c r="D22" s="17">
        <v>959</v>
      </c>
      <c r="E22" s="17" t="s">
        <v>25</v>
      </c>
      <c r="F22" s="17">
        <v>1094</v>
      </c>
      <c r="G22" s="17">
        <v>1045</v>
      </c>
      <c r="H22" s="17" t="s">
        <v>25</v>
      </c>
      <c r="I22" s="39">
        <v>1198</v>
      </c>
      <c r="J22" s="36">
        <f t="shared" si="0"/>
        <v>1198</v>
      </c>
      <c r="K22" s="43">
        <f>MIN(B22:I22)</f>
        <v>939</v>
      </c>
      <c r="L22" s="32">
        <f>(J22-K22)/K22</f>
        <v>0.27582534611288606</v>
      </c>
    </row>
    <row r="23" spans="1:12" s="4" customFormat="1">
      <c r="A23" s="9" t="s">
        <v>29</v>
      </c>
      <c r="B23" s="18" t="s">
        <v>25</v>
      </c>
      <c r="C23" s="47">
        <v>899</v>
      </c>
      <c r="D23" s="19">
        <v>998</v>
      </c>
      <c r="E23" s="19">
        <v>989</v>
      </c>
      <c r="F23" s="19">
        <v>999</v>
      </c>
      <c r="G23" s="19">
        <v>940</v>
      </c>
      <c r="H23" s="19" t="s">
        <v>25</v>
      </c>
      <c r="I23" s="40">
        <v>1089</v>
      </c>
      <c r="J23" s="37">
        <f t="shared" si="0"/>
        <v>1089</v>
      </c>
      <c r="K23" s="44">
        <f>MIN(B23:I23)</f>
        <v>899</v>
      </c>
      <c r="L23" s="33">
        <f>(J23-K23)/K23</f>
        <v>0.21134593993325917</v>
      </c>
    </row>
    <row r="24" spans="1:12" s="4" customFormat="1">
      <c r="A24" s="9" t="s">
        <v>30</v>
      </c>
      <c r="B24" s="48">
        <v>989</v>
      </c>
      <c r="C24" s="19">
        <v>998</v>
      </c>
      <c r="D24" s="19">
        <v>998</v>
      </c>
      <c r="E24" s="19">
        <v>995</v>
      </c>
      <c r="F24" s="41">
        <v>1299</v>
      </c>
      <c r="G24" s="19">
        <v>1135</v>
      </c>
      <c r="H24" s="19" t="s">
        <v>25</v>
      </c>
      <c r="I24" s="20">
        <v>1298</v>
      </c>
      <c r="J24" s="37">
        <f t="shared" si="0"/>
        <v>1299</v>
      </c>
      <c r="K24" s="44">
        <f>MIN(B24:I24)</f>
        <v>989</v>
      </c>
      <c r="L24" s="33">
        <f>(J24-K24)/K24</f>
        <v>0.31344792719919112</v>
      </c>
    </row>
    <row r="25" spans="1:12" s="4" customFormat="1">
      <c r="A25" s="9" t="s">
        <v>32</v>
      </c>
      <c r="B25" s="18" t="s">
        <v>25</v>
      </c>
      <c r="C25" s="47">
        <v>1249</v>
      </c>
      <c r="D25" s="19">
        <v>1379</v>
      </c>
      <c r="E25" s="47">
        <v>1249</v>
      </c>
      <c r="F25" s="19">
        <v>1349</v>
      </c>
      <c r="G25" s="19">
        <v>1255</v>
      </c>
      <c r="H25" s="19" t="s">
        <v>25</v>
      </c>
      <c r="I25" s="40">
        <v>1389</v>
      </c>
      <c r="J25" s="37">
        <f t="shared" si="0"/>
        <v>1389</v>
      </c>
      <c r="K25" s="44">
        <f>MIN(B25:I25)</f>
        <v>1249</v>
      </c>
      <c r="L25" s="33">
        <f>(J25-K25)/K25</f>
        <v>0.11208967173738991</v>
      </c>
    </row>
    <row r="26" spans="1:12" s="4" customFormat="1" ht="15.75" thickBot="1">
      <c r="A26" s="12" t="s">
        <v>31</v>
      </c>
      <c r="B26" s="27" t="s">
        <v>25</v>
      </c>
      <c r="C26" s="28">
        <v>1678</v>
      </c>
      <c r="D26" s="28">
        <v>1798</v>
      </c>
      <c r="E26" s="28">
        <v>1679</v>
      </c>
      <c r="F26" s="42">
        <v>1799</v>
      </c>
      <c r="G26" s="49">
        <v>1598</v>
      </c>
      <c r="H26" s="28" t="s">
        <v>25</v>
      </c>
      <c r="I26" s="29">
        <v>1689</v>
      </c>
      <c r="J26" s="38">
        <f t="shared" si="0"/>
        <v>1799</v>
      </c>
      <c r="K26" s="45">
        <f>MIN(B26:I26)</f>
        <v>1598</v>
      </c>
      <c r="L26" s="35">
        <f>(J26-K26)/K26</f>
        <v>0.12578222778473092</v>
      </c>
    </row>
    <row r="28" spans="1:12">
      <c r="A28" s="141" t="s">
        <v>49</v>
      </c>
    </row>
    <row r="29" spans="1:12">
      <c r="A29" s="141" t="s">
        <v>50</v>
      </c>
    </row>
  </sheetData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80" zoomScaleNormal="80" workbookViewId="0">
      <pane xSplit="1" topLeftCell="B1" activePane="topRight" state="frozen"/>
      <selection pane="topRight" activeCell="A11" sqref="A11:A12"/>
    </sheetView>
  </sheetViews>
  <sheetFormatPr defaultRowHeight="15"/>
  <cols>
    <col min="1" max="1" width="23.42578125" style="1" customWidth="1"/>
    <col min="2" max="2" width="9.5703125" bestFit="1" customWidth="1"/>
    <col min="3" max="3" width="11" bestFit="1" customWidth="1"/>
    <col min="4" max="4" width="4.42578125" bestFit="1" customWidth="1"/>
    <col min="5" max="5" width="6.7109375" customWidth="1"/>
    <col min="6" max="6" width="11" customWidth="1"/>
    <col min="7" max="7" width="5.140625" bestFit="1" customWidth="1"/>
    <col min="8" max="8" width="6.7109375" bestFit="1" customWidth="1"/>
    <col min="9" max="9" width="11" customWidth="1"/>
    <col min="10" max="10" width="6.42578125" bestFit="1" customWidth="1"/>
    <col min="11" max="11" width="6.7109375" bestFit="1" customWidth="1"/>
    <col min="12" max="12" width="11" bestFit="1" customWidth="1"/>
    <col min="13" max="13" width="5.140625" bestFit="1" customWidth="1"/>
    <col min="14" max="14" width="6.7109375" bestFit="1" customWidth="1"/>
    <col min="15" max="15" width="11" customWidth="1"/>
    <col min="16" max="16" width="6" bestFit="1" customWidth="1"/>
    <col min="17" max="17" width="7" bestFit="1" customWidth="1"/>
    <col min="18" max="18" width="11" style="51" customWidth="1"/>
    <col min="19" max="19" width="7" bestFit="1" customWidth="1"/>
    <col min="20" max="20" width="6.7109375" customWidth="1"/>
    <col min="21" max="21" width="11" bestFit="1" customWidth="1"/>
    <col min="22" max="22" width="6.42578125" bestFit="1" customWidth="1"/>
    <col min="23" max="23" width="6.7109375" customWidth="1"/>
    <col min="24" max="24" width="11" customWidth="1"/>
    <col min="25" max="25" width="6.42578125" bestFit="1" customWidth="1"/>
  </cols>
  <sheetData>
    <row r="1" spans="1:25" ht="137.25" customHeight="1" thickBot="1">
      <c r="A1" s="101" t="s">
        <v>43</v>
      </c>
      <c r="B1" s="65" t="s">
        <v>44</v>
      </c>
      <c r="C1" s="102" t="s">
        <v>14</v>
      </c>
      <c r="D1" s="103" t="s">
        <v>46</v>
      </c>
      <c r="E1" s="66" t="s">
        <v>56</v>
      </c>
      <c r="F1" s="67" t="s">
        <v>27</v>
      </c>
      <c r="G1" s="104" t="s">
        <v>46</v>
      </c>
      <c r="H1" s="68" t="s">
        <v>55</v>
      </c>
      <c r="I1" s="69" t="s">
        <v>16</v>
      </c>
      <c r="J1" s="105" t="s">
        <v>46</v>
      </c>
      <c r="K1" s="70" t="s">
        <v>45</v>
      </c>
      <c r="L1" s="71" t="s">
        <v>15</v>
      </c>
      <c r="M1" s="106" t="s">
        <v>46</v>
      </c>
      <c r="N1" s="107" t="s">
        <v>51</v>
      </c>
      <c r="O1" s="72" t="s">
        <v>17</v>
      </c>
      <c r="P1" s="108" t="s">
        <v>46</v>
      </c>
      <c r="Q1" s="152" t="s">
        <v>48</v>
      </c>
      <c r="R1" s="152" t="s">
        <v>48</v>
      </c>
      <c r="S1" s="152" t="s">
        <v>46</v>
      </c>
      <c r="T1" s="73" t="s">
        <v>54</v>
      </c>
      <c r="U1" s="74" t="s">
        <v>20</v>
      </c>
      <c r="V1" s="109" t="s">
        <v>46</v>
      </c>
      <c r="W1" s="68" t="s">
        <v>39</v>
      </c>
      <c r="X1" s="110" t="s">
        <v>19</v>
      </c>
      <c r="Y1" s="111" t="s">
        <v>46</v>
      </c>
    </row>
    <row r="2" spans="1:25" ht="15.75" thickBot="1">
      <c r="A2" s="153"/>
      <c r="B2" s="146">
        <v>2010</v>
      </c>
      <c r="C2" s="124">
        <v>2011</v>
      </c>
      <c r="D2" s="125"/>
      <c r="E2" s="147">
        <v>2010</v>
      </c>
      <c r="F2" s="126">
        <v>2011</v>
      </c>
      <c r="G2" s="127"/>
      <c r="H2" s="148">
        <v>2010</v>
      </c>
      <c r="I2" s="128">
        <v>2011</v>
      </c>
      <c r="J2" s="129"/>
      <c r="K2" s="149">
        <v>2010</v>
      </c>
      <c r="L2" s="130">
        <v>2011</v>
      </c>
      <c r="M2" s="131"/>
      <c r="N2" s="150">
        <v>2010</v>
      </c>
      <c r="O2" s="132">
        <v>2011</v>
      </c>
      <c r="P2" s="133"/>
      <c r="Q2" s="147">
        <v>2010</v>
      </c>
      <c r="R2" s="126">
        <v>2011</v>
      </c>
      <c r="S2" s="127"/>
      <c r="T2" s="151">
        <v>2010</v>
      </c>
      <c r="U2" s="134">
        <v>2011</v>
      </c>
      <c r="V2" s="135"/>
      <c r="W2" s="148">
        <v>2010</v>
      </c>
      <c r="X2" s="128">
        <v>2011</v>
      </c>
      <c r="Y2" s="129"/>
    </row>
    <row r="3" spans="1:25" ht="35.1" customHeight="1">
      <c r="A3" s="136" t="s">
        <v>47</v>
      </c>
      <c r="B3" s="63">
        <v>698</v>
      </c>
      <c r="C3" s="112">
        <v>698</v>
      </c>
      <c r="D3" s="113">
        <f>(C3-B3)/B3</f>
        <v>0</v>
      </c>
      <c r="E3" s="114">
        <v>699</v>
      </c>
      <c r="F3" s="54" t="s">
        <v>25</v>
      </c>
      <c r="G3" s="115"/>
      <c r="H3" s="116">
        <v>859</v>
      </c>
      <c r="I3" s="58">
        <v>775</v>
      </c>
      <c r="J3" s="117">
        <f>(I3-H3)/H3</f>
        <v>-9.7788125727590228E-2</v>
      </c>
      <c r="K3" s="118">
        <v>779</v>
      </c>
      <c r="L3" s="60">
        <v>749</v>
      </c>
      <c r="M3" s="119">
        <f>(L3-K3)/K3</f>
        <v>-3.8510911424903725E-2</v>
      </c>
      <c r="N3" s="120">
        <v>799</v>
      </c>
      <c r="O3" s="52">
        <v>849</v>
      </c>
      <c r="P3" s="121">
        <f>(O3-N3)/N3</f>
        <v>6.2578222778473094E-2</v>
      </c>
      <c r="Q3" s="114">
        <v>798</v>
      </c>
      <c r="R3" s="54">
        <v>772</v>
      </c>
      <c r="S3" s="115">
        <f>(R3-Q3)/Q3</f>
        <v>-3.2581453634085211E-2</v>
      </c>
      <c r="T3" s="122">
        <v>849</v>
      </c>
      <c r="U3" s="56">
        <v>799</v>
      </c>
      <c r="V3" s="123">
        <f>(U3-T3)/T3</f>
        <v>-5.8892815076560662E-2</v>
      </c>
      <c r="W3" s="116">
        <v>848</v>
      </c>
      <c r="X3" s="58">
        <v>895</v>
      </c>
      <c r="Y3" s="117">
        <f>(X3-W3)/W3</f>
        <v>5.5424528301886794E-2</v>
      </c>
    </row>
    <row r="4" spans="1:25" ht="35.1" customHeight="1">
      <c r="A4" s="137" t="s">
        <v>40</v>
      </c>
      <c r="B4" s="62">
        <v>1059</v>
      </c>
      <c r="C4" s="80">
        <v>1079</v>
      </c>
      <c r="D4" s="99">
        <f>(C4-B4)/B4</f>
        <v>1.8885741265344664E-2</v>
      </c>
      <c r="E4" s="95">
        <v>1060</v>
      </c>
      <c r="F4" s="55">
        <v>1080</v>
      </c>
      <c r="G4" s="96">
        <f>(F4-E4)/E4</f>
        <v>1.8867924528301886E-2</v>
      </c>
      <c r="H4" s="83">
        <v>1198</v>
      </c>
      <c r="I4" s="59">
        <v>1098</v>
      </c>
      <c r="J4" s="117">
        <f>(I4-H4)/H4</f>
        <v>-8.347245409015025E-2</v>
      </c>
      <c r="K4" s="91">
        <v>1069</v>
      </c>
      <c r="L4" s="61">
        <v>1019</v>
      </c>
      <c r="M4" s="119">
        <f>(L4-K4)/K4</f>
        <v>-4.6772684752104769E-2</v>
      </c>
      <c r="N4" s="88">
        <v>1249</v>
      </c>
      <c r="O4" s="53">
        <v>1249</v>
      </c>
      <c r="P4" s="121">
        <f>(O4-N4)/N4</f>
        <v>0</v>
      </c>
      <c r="Q4" s="95">
        <v>1189</v>
      </c>
      <c r="R4" s="55">
        <v>1157</v>
      </c>
      <c r="S4" s="115">
        <f>(R4-Q4)/Q4</f>
        <v>-2.6913372582001681E-2</v>
      </c>
      <c r="T4" s="85">
        <v>1399</v>
      </c>
      <c r="U4" s="57">
        <v>1248</v>
      </c>
      <c r="V4" s="123">
        <f>(U4-T4)/T4</f>
        <v>-0.10793423874195854</v>
      </c>
      <c r="W4" s="83">
        <v>1298</v>
      </c>
      <c r="X4" s="59">
        <v>1339</v>
      </c>
      <c r="Y4" s="117">
        <f>(X4-W4)/W4</f>
        <v>3.1587057010785825E-2</v>
      </c>
    </row>
    <row r="5" spans="1:25" ht="35.1" customHeight="1">
      <c r="A5" s="137" t="s">
        <v>53</v>
      </c>
      <c r="B5" s="62">
        <v>1179</v>
      </c>
      <c r="C5" s="80">
        <v>1179</v>
      </c>
      <c r="D5" s="99">
        <f>(C5-B5)/B5</f>
        <v>0</v>
      </c>
      <c r="E5" s="95" t="s">
        <v>25</v>
      </c>
      <c r="F5" s="55">
        <v>1180</v>
      </c>
      <c r="G5" s="96"/>
      <c r="H5" s="83">
        <v>1398</v>
      </c>
      <c r="I5" s="59">
        <v>1189</v>
      </c>
      <c r="J5" s="117">
        <f>(I5-H5)/H5</f>
        <v>-0.14949928469241774</v>
      </c>
      <c r="K5" s="91">
        <v>1299</v>
      </c>
      <c r="L5" s="61" t="s">
        <v>25</v>
      </c>
      <c r="M5" s="92"/>
      <c r="N5" s="88">
        <v>1469</v>
      </c>
      <c r="O5" s="53">
        <v>1299</v>
      </c>
      <c r="P5" s="121">
        <f>(O5-N5)/N5</f>
        <v>-0.11572498298162015</v>
      </c>
      <c r="Q5" s="95">
        <v>1189</v>
      </c>
      <c r="R5" s="55">
        <v>1227</v>
      </c>
      <c r="S5" s="115">
        <f>(R5-Q5)/Q5</f>
        <v>3.1959629941126999E-2</v>
      </c>
      <c r="T5" s="85">
        <v>1479</v>
      </c>
      <c r="U5" s="57">
        <v>1298</v>
      </c>
      <c r="V5" s="123">
        <f>(U5-T5)/T5</f>
        <v>-0.12237998647734956</v>
      </c>
      <c r="W5" s="83">
        <v>1498</v>
      </c>
      <c r="X5" s="59">
        <v>1289</v>
      </c>
      <c r="Y5" s="117">
        <f>(X5-W5)/W5</f>
        <v>-0.13951935914552738</v>
      </c>
    </row>
    <row r="6" spans="1:25" ht="35.1" customHeight="1">
      <c r="A6" s="138" t="s">
        <v>41</v>
      </c>
      <c r="B6" s="62" t="s">
        <v>25</v>
      </c>
      <c r="C6" s="80">
        <v>998</v>
      </c>
      <c r="D6" s="99"/>
      <c r="E6" s="95">
        <v>999</v>
      </c>
      <c r="F6" s="55">
        <v>999</v>
      </c>
      <c r="G6" s="96">
        <f>(F6-E6)/E6</f>
        <v>0</v>
      </c>
      <c r="H6" s="83">
        <v>1139</v>
      </c>
      <c r="I6" s="59">
        <v>1058</v>
      </c>
      <c r="J6" s="117">
        <f>(I6-H6)/H6</f>
        <v>-7.1115013169446878E-2</v>
      </c>
      <c r="K6" s="91" t="s">
        <v>25</v>
      </c>
      <c r="L6" s="61" t="s">
        <v>25</v>
      </c>
      <c r="M6" s="92"/>
      <c r="N6" s="88">
        <v>1099</v>
      </c>
      <c r="O6" s="53" t="s">
        <v>25</v>
      </c>
      <c r="P6" s="121"/>
      <c r="Q6" s="95" t="s">
        <v>25</v>
      </c>
      <c r="R6" s="55">
        <v>1098</v>
      </c>
      <c r="S6" s="115"/>
      <c r="T6" s="85" t="s">
        <v>25</v>
      </c>
      <c r="U6" s="57">
        <v>1148</v>
      </c>
      <c r="V6" s="123"/>
      <c r="W6" s="83">
        <v>1149</v>
      </c>
      <c r="X6" s="59" t="s">
        <v>25</v>
      </c>
      <c r="Y6" s="117"/>
    </row>
    <row r="7" spans="1:25" ht="35.1" customHeight="1">
      <c r="A7" s="138" t="s">
        <v>52</v>
      </c>
      <c r="B7" s="62" t="s">
        <v>25</v>
      </c>
      <c r="C7" s="80">
        <v>1379</v>
      </c>
      <c r="D7" s="99"/>
      <c r="E7" s="95">
        <v>1399</v>
      </c>
      <c r="F7" s="55">
        <v>1380</v>
      </c>
      <c r="G7" s="96">
        <f>(F7-E7)/E7</f>
        <v>-1.3581129378127233E-2</v>
      </c>
      <c r="H7" s="83" t="s">
        <v>26</v>
      </c>
      <c r="I7" s="59">
        <v>1598</v>
      </c>
      <c r="J7" s="117"/>
      <c r="K7" s="91" t="s">
        <v>25</v>
      </c>
      <c r="L7" s="61" t="s">
        <v>25</v>
      </c>
      <c r="M7" s="92"/>
      <c r="N7" s="88">
        <v>1498</v>
      </c>
      <c r="O7" s="53">
        <v>1799</v>
      </c>
      <c r="P7" s="121">
        <f>(O7-N7)/N7</f>
        <v>0.20093457943925233</v>
      </c>
      <c r="Q7" s="95">
        <v>1525</v>
      </c>
      <c r="R7" s="55">
        <v>1389</v>
      </c>
      <c r="S7" s="115">
        <f t="shared" ref="S7:S8" si="0">(R7-Q7)/Q7</f>
        <v>-8.9180327868852466E-2</v>
      </c>
      <c r="T7" s="85">
        <v>1498</v>
      </c>
      <c r="U7" s="57" t="s">
        <v>25</v>
      </c>
      <c r="V7" s="123"/>
      <c r="W7" s="83">
        <v>1598</v>
      </c>
      <c r="X7" s="59" t="s">
        <v>25</v>
      </c>
      <c r="Y7" s="117"/>
    </row>
    <row r="8" spans="1:25" ht="35.1" customHeight="1">
      <c r="A8" s="137" t="s">
        <v>2</v>
      </c>
      <c r="B8" s="62" t="s">
        <v>25</v>
      </c>
      <c r="C8" s="80">
        <v>1379</v>
      </c>
      <c r="D8" s="99"/>
      <c r="E8" s="95">
        <v>1399</v>
      </c>
      <c r="F8" s="55">
        <v>1380</v>
      </c>
      <c r="G8" s="96">
        <f>(F8-E8)/E8</f>
        <v>-1.3581129378127233E-2</v>
      </c>
      <c r="H8" s="83" t="s">
        <v>26</v>
      </c>
      <c r="I8" s="59">
        <v>1498</v>
      </c>
      <c r="J8" s="117"/>
      <c r="K8" s="91" t="s">
        <v>25</v>
      </c>
      <c r="L8" s="61" t="s">
        <v>25</v>
      </c>
      <c r="M8" s="92"/>
      <c r="N8" s="88">
        <v>1498</v>
      </c>
      <c r="O8" s="53">
        <v>1799</v>
      </c>
      <c r="P8" s="121">
        <f>(O8-N8)/N8</f>
        <v>0.20093457943925233</v>
      </c>
      <c r="Q8" s="95">
        <v>1525</v>
      </c>
      <c r="R8" s="55">
        <v>1389</v>
      </c>
      <c r="S8" s="115">
        <f t="shared" si="0"/>
        <v>-8.9180327868852466E-2</v>
      </c>
      <c r="T8" s="85">
        <v>1499</v>
      </c>
      <c r="U8" s="57" t="s">
        <v>25</v>
      </c>
      <c r="V8" s="123"/>
      <c r="W8" s="83">
        <v>1598</v>
      </c>
      <c r="X8" s="59" t="s">
        <v>25</v>
      </c>
      <c r="Y8" s="117"/>
    </row>
    <row r="9" spans="1:25" ht="35.1" customHeight="1" thickBot="1">
      <c r="A9" s="139" t="s">
        <v>42</v>
      </c>
      <c r="B9" s="64">
        <v>1879</v>
      </c>
      <c r="C9" s="81">
        <v>1898</v>
      </c>
      <c r="D9" s="100">
        <f>(C9-B9)/B9</f>
        <v>1.0111761575306013E-2</v>
      </c>
      <c r="E9" s="97">
        <v>1880</v>
      </c>
      <c r="F9" s="75">
        <v>1899</v>
      </c>
      <c r="G9" s="98">
        <f>(F9-E9)/E9</f>
        <v>1.0106382978723405E-2</v>
      </c>
      <c r="H9" s="84">
        <v>1998</v>
      </c>
      <c r="I9" s="76">
        <v>1998</v>
      </c>
      <c r="J9" s="82">
        <f>(I9-H9)/H9</f>
        <v>0</v>
      </c>
      <c r="K9" s="93" t="s">
        <v>25</v>
      </c>
      <c r="L9" s="77" t="s">
        <v>25</v>
      </c>
      <c r="M9" s="94"/>
      <c r="N9" s="89">
        <v>2099</v>
      </c>
      <c r="O9" s="78">
        <v>2099</v>
      </c>
      <c r="P9" s="90">
        <f>(O9-N9)/N9</f>
        <v>0</v>
      </c>
      <c r="Q9" s="97">
        <v>1962</v>
      </c>
      <c r="R9" s="75">
        <v>1985</v>
      </c>
      <c r="S9" s="98">
        <f>(R9-Q9)/Q9</f>
        <v>1.1722731906218144E-2</v>
      </c>
      <c r="T9" s="86">
        <v>2198</v>
      </c>
      <c r="U9" s="79">
        <v>1998</v>
      </c>
      <c r="V9" s="87">
        <f>(U9-T9)/T9</f>
        <v>-9.0991810737033663E-2</v>
      </c>
      <c r="W9" s="84">
        <v>2098</v>
      </c>
      <c r="X9" s="76">
        <v>2189</v>
      </c>
      <c r="Y9" s="82">
        <f>(X9-W9)/W9</f>
        <v>4.3374642516682556E-2</v>
      </c>
    </row>
    <row r="10" spans="1:25">
      <c r="A10" s="140"/>
    </row>
    <row r="11" spans="1:25">
      <c r="A11" s="141" t="s">
        <v>49</v>
      </c>
    </row>
    <row r="12" spans="1:25">
      <c r="A12" s="141" t="s">
        <v>50</v>
      </c>
    </row>
  </sheetData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páskaegg árið 2011</vt:lpstr>
      <vt:lpstr>páskaegg samanburður 2010-11</vt:lpstr>
      <vt:lpstr>'páskaegg árið 2011'!Print_Area</vt:lpstr>
      <vt:lpstr>'páskaegg samanburður 2010-11'!Print_Area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2011-04-15T09:38:52Z</cp:lastPrinted>
  <dcterms:created xsi:type="dcterms:W3CDTF">2011-01-07T13:47:19Z</dcterms:created>
  <dcterms:modified xsi:type="dcterms:W3CDTF">2011-04-15T14:38:51Z</dcterms:modified>
</cp:coreProperties>
</file>