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4715" windowHeight="6450" tabRatio="684" activeTab="0"/>
  </bookViews>
  <sheets>
    <sheet name="Samanburður v48´12 -v38´13" sheetId="1" r:id="rId1"/>
  </sheets>
  <definedNames>
    <definedName name="_xlnm.Print_Area" localSheetId="0">'Samanburður v48´12 -v38´13'!$A$1:$BF$23</definedName>
  </definedNames>
  <calcPr fullCalcOnLoad="1"/>
</workbook>
</file>

<file path=xl/sharedStrings.xml><?xml version="1.0" encoding="utf-8"?>
<sst xmlns="http://schemas.openxmlformats.org/spreadsheetml/2006/main" count="198" uniqueCount="43">
  <si>
    <t>e</t>
  </si>
  <si>
    <r>
      <t xml:space="preserve">Fiskikóngurinn  </t>
    </r>
    <r>
      <rPr>
        <sz val="11"/>
        <rFont val="Arial"/>
        <family val="2"/>
      </rPr>
      <t xml:space="preserve">                         Sogavegi 3</t>
    </r>
  </si>
  <si>
    <r>
      <t xml:space="preserve">Nóatún </t>
    </r>
    <r>
      <rPr>
        <sz val="11"/>
        <rFont val="Arial"/>
        <family val="2"/>
      </rPr>
      <t xml:space="preserve">                                  Hringbraut 119a</t>
    </r>
  </si>
  <si>
    <r>
      <t xml:space="preserve">Fiskbúðin Hafrún </t>
    </r>
    <r>
      <rPr>
        <sz val="11"/>
        <rFont val="Arial"/>
        <family val="2"/>
      </rPr>
      <t xml:space="preserve">                          Skipholti 70</t>
    </r>
  </si>
  <si>
    <r>
      <t>Fjarðarkaup</t>
    </r>
    <r>
      <rPr>
        <sz val="11"/>
        <rFont val="Arial"/>
        <family val="2"/>
      </rPr>
      <t xml:space="preserve">                                  Hólshrauni 1b                       Hafnarfirði</t>
    </r>
  </si>
  <si>
    <r>
      <t xml:space="preserve">Fiskbúðin                         </t>
    </r>
    <r>
      <rPr>
        <sz val="11"/>
        <rFont val="Arial"/>
        <family val="2"/>
      </rPr>
      <t xml:space="preserve"> Trönuhrauni 9  Hafnarfirði</t>
    </r>
  </si>
  <si>
    <r>
      <t xml:space="preserve">Fiskbúð Hómgeirs </t>
    </r>
    <r>
      <rPr>
        <sz val="11"/>
        <rFont val="Arial"/>
        <family val="2"/>
      </rPr>
      <t>Þönglabakka 6 Reykjavík</t>
    </r>
  </si>
  <si>
    <t>Verðbreyting</t>
  </si>
  <si>
    <t>Munur á meðalverði</t>
  </si>
  <si>
    <r>
      <t>Hagkaup</t>
    </r>
    <r>
      <rPr>
        <sz val="11"/>
        <rFont val="Arial"/>
        <family val="2"/>
      </rPr>
      <t xml:space="preserve">                                  Kringlunni</t>
    </r>
  </si>
  <si>
    <r>
      <t xml:space="preserve">Fiskbúðin Vegamót   </t>
    </r>
    <r>
      <rPr>
        <sz val="11"/>
        <rFont val="Arial"/>
        <family val="2"/>
      </rPr>
      <t>Nesvegi 100 Seltjarnarnes</t>
    </r>
  </si>
  <si>
    <r>
      <t xml:space="preserve">Gallerý fiskur - </t>
    </r>
    <r>
      <rPr>
        <sz val="11"/>
        <rFont val="Arial"/>
        <family val="2"/>
      </rPr>
      <t xml:space="preserve">Nethyl 2 Reykjavík            </t>
    </r>
    <r>
      <rPr>
        <b/>
        <sz val="11"/>
        <rFont val="Arial"/>
        <family val="2"/>
      </rPr>
      <t xml:space="preserve"> </t>
    </r>
  </si>
  <si>
    <r>
      <t xml:space="preserve">Fiskbúð Suðurlands </t>
    </r>
    <r>
      <rPr>
        <sz val="11"/>
        <rFont val="Arial"/>
        <family val="2"/>
      </rPr>
      <t>Eyrarvegi 59 Selfoss</t>
    </r>
  </si>
  <si>
    <t>Bleikjuflök m/roði - eldis meðalstærð</t>
  </si>
  <si>
    <t>Laxaflök m/roði, beinlaus- eldis</t>
  </si>
  <si>
    <t>Marineraður lax í bitum - ódýrasta kg</t>
  </si>
  <si>
    <t>Ýsa í kókos/karrý - sósu 60-70% kjötmagn - ódýrasta kílóverð</t>
  </si>
  <si>
    <r>
      <t>Fiskbúðin</t>
    </r>
    <r>
      <rPr>
        <sz val="11"/>
        <rFont val="Arial"/>
        <family val="2"/>
      </rPr>
      <t xml:space="preserve"> Hófgerði 30 Kópavogi</t>
    </r>
  </si>
  <si>
    <r>
      <t>Fiskbúðin Mos</t>
    </r>
    <r>
      <rPr>
        <sz val="11"/>
        <rFont val="Arial"/>
        <family val="2"/>
      </rPr>
      <t xml:space="preserve">     Mosfellsbæ                           Háholti 13 - 15</t>
    </r>
  </si>
  <si>
    <r>
      <t xml:space="preserve">Fiskbúð Siglufjarðar </t>
    </r>
    <r>
      <rPr>
        <sz val="11"/>
        <rFont val="Arial"/>
        <family val="2"/>
      </rPr>
      <t>Siglufirði</t>
    </r>
  </si>
  <si>
    <r>
      <t>Fiskbúð Sjávarfangs</t>
    </r>
    <r>
      <rPr>
        <sz val="11"/>
        <rFont val="Arial"/>
        <family val="2"/>
      </rPr>
      <t xml:space="preserve"> Ísafirði</t>
    </r>
  </si>
  <si>
    <r>
      <t xml:space="preserve">Fiskbúðin Hafberg  </t>
    </r>
    <r>
      <rPr>
        <sz val="11"/>
        <rFont val="Arial"/>
        <family val="2"/>
      </rPr>
      <t>Gnoðavogi    Reykjavík</t>
    </r>
  </si>
  <si>
    <r>
      <t xml:space="preserve">Fiskbúðin  </t>
    </r>
    <r>
      <rPr>
        <sz val="11"/>
        <rFont val="Arial"/>
        <family val="2"/>
      </rPr>
      <t>Sundlaugavegi                                Reykjavík</t>
    </r>
  </si>
  <si>
    <r>
      <t>Litla fiskbúðin</t>
    </r>
    <r>
      <rPr>
        <sz val="11"/>
        <rFont val="Arial"/>
        <family val="2"/>
      </rPr>
      <t xml:space="preserve">  Miðvangi 41 Hafnarfirði</t>
    </r>
  </si>
  <si>
    <t>Plokkfiskur - ódýrasta kg</t>
  </si>
  <si>
    <t>Gellur saltaðar - ódýrasta kg</t>
  </si>
  <si>
    <t>Blálanga, roðlaus og beinlaus - ódýrasta kg</t>
  </si>
  <si>
    <t>Skata meðal kæst - ódýrasta kg</t>
  </si>
  <si>
    <t>Steinbítur flök roðflettur og beinhreinsaður - ódýrasta kg</t>
  </si>
  <si>
    <t>Saltfiskflök, útvötnuð - ódýrasta kg</t>
  </si>
  <si>
    <t>Saltfiskur útvatnaður í bitum - ódýrasta kg</t>
  </si>
  <si>
    <t>Sigin fiskur roðflettur (þorskur) - ódýrasta kg</t>
  </si>
  <si>
    <t>Ýsa í raspi - ódýrasta kg</t>
  </si>
  <si>
    <t>Ýsuflök nætursöltuð, með roði - ódýrasta kg</t>
  </si>
  <si>
    <t>Ýsuflök reykt - ódýrasta kg</t>
  </si>
  <si>
    <t>Ýsuflök roðflett og beinlaus - ódýrasta kg</t>
  </si>
  <si>
    <t>Þorskflök með roði og beini - ódýrasta kg</t>
  </si>
  <si>
    <t>Þorskflök roðflett og beinlaus - ódýrasta kg</t>
  </si>
  <si>
    <t>Þorskhnakkar - ódýrasta kg</t>
  </si>
  <si>
    <t>Hafið fiskverslun Hlíðasmára 8 Kópavogi</t>
  </si>
  <si>
    <t>Meðalverð November 2012</t>
  </si>
  <si>
    <t>Meðalverð september 2013</t>
  </si>
  <si>
    <t>Samanburður á milli verðkannana í nóvember 2012 - september 2013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</si>
</sst>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\ _k_r_._-;\-* #,##0.0\ _k_r_._-;_-* &quot;-&quot;??\ _k_r_._-;_-@_-"/>
    <numFmt numFmtId="170" formatCode="_-* #,##0\ _k_r_._-;\-* #,##0\ _k_r_._-;_-* &quot;-&quot;??\ _k_r_.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00\ _k_r_._-;\-* #,##0.000\ _k_r_._-;_-* &quot;-&quot;??\ _k_r_._-;_-@_-"/>
    <numFmt numFmtId="178" formatCode="_-* #,##0.0000\ _k_r_._-;\-* #,##0.0000\ _k_r_._-;_-* &quot;-&quot;??\ _k_r_._-;_-@_-"/>
    <numFmt numFmtId="179" formatCode="_-* #,##0.00000\ _k_r_._-;\-* #,##0.00000\ _k_r_._-;_-* &quot;-&quot;??\ _k_r_._-;_-@_-"/>
    <numFmt numFmtId="180" formatCode="_-* #,##0.000000\ _k_r_._-;\-* #,##0.000000\ _k_r_._-;_-* &quot;-&quot;??\ _k_r_._-;_-@_-"/>
    <numFmt numFmtId="181" formatCode="_-* #,##0.0000000\ _k_r_._-;\-* #,##0.0000000\ _k_r_._-;_-* &quot;-&quot;??\ _k_r_._-;_-@_-"/>
    <numFmt numFmtId="182" formatCode="_-* #,##0.00000000\ _k_r_._-;\-* #,##0.00000000\ _k_r_._-;_-* &quot;-&quot;??\ _k_r_._-;_-@_-"/>
    <numFmt numFmtId="183" formatCode="_-* #,##0.000000000\ _k_r_._-;\-* #,##0.000000000\ _k_r_._-;_-* &quot;-&quot;??\ _k_r_._-;_-@_-"/>
    <numFmt numFmtId="184" formatCode="_-* #,##0.0000000000\ _k_r_._-;\-* #,##0.0000000000\ _k_r_._-;_-* &quot;-&quot;??\ _k_r_._-;_-@_-"/>
    <numFmt numFmtId="185" formatCode="_-* #,##0.00000000000\ _k_r_._-;\-* #,##0.00000000000\ _k_r_._-;_-* &quot;-&quot;??\ _k_r_._-;_-@_-"/>
    <numFmt numFmtId="186" formatCode="_-* #,##0.000000000000\ _k_r_._-;\-* #,##0.000000000000\ _k_r_._-;_-* &quot;-&quot;??\ _k_r_._-;_-@_-"/>
    <numFmt numFmtId="187" formatCode="_-* #,##0.0000000000000\ _k_r_._-;\-* #,##0.0000000000000\ _k_r_._-;_-* &quot;-&quot;??\ _k_r_._-;_-@_-"/>
    <numFmt numFmtId="188" formatCode="[$-40F]d\.\ mmmm\ yyyy"/>
    <numFmt numFmtId="189" formatCode="#,##0.00\ &quot;kr.&quot;"/>
    <numFmt numFmtId="190" formatCode="#,##0.0\ &quot;kr.&quot;"/>
    <numFmt numFmtId="191" formatCode="#,##0\ &quot;kr.&quot;"/>
    <numFmt numFmtId="192" formatCode="mmm/yyyy"/>
  </numFmts>
  <fonts count="46">
    <font>
      <sz val="10"/>
      <name val="Arial"/>
      <family val="0"/>
    </font>
    <font>
      <b/>
      <sz val="18"/>
      <name val="Garamond"/>
      <family val="1"/>
    </font>
    <font>
      <b/>
      <sz val="11"/>
      <name val="Garamond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Garamond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0" fontId="4" fillId="34" borderId="11" xfId="42" applyNumberFormat="1" applyFont="1" applyFill="1" applyBorder="1" applyAlignment="1">
      <alignment horizontal="center" vertical="center"/>
    </xf>
    <xf numFmtId="170" fontId="0" fillId="34" borderId="12" xfId="42" applyNumberFormat="1" applyFont="1" applyFill="1" applyBorder="1" applyAlignment="1">
      <alignment horizontal="center" vertical="center" wrapText="1"/>
    </xf>
    <xf numFmtId="170" fontId="0" fillId="34" borderId="13" xfId="42" applyNumberFormat="1" applyFont="1" applyFill="1" applyBorder="1" applyAlignment="1">
      <alignment horizontal="center" vertical="center" wrapText="1"/>
    </xf>
    <xf numFmtId="170" fontId="0" fillId="34" borderId="11" xfId="42" applyNumberFormat="1" applyFont="1" applyFill="1" applyBorder="1" applyAlignment="1">
      <alignment horizontal="center" vertical="center" wrapText="1"/>
    </xf>
    <xf numFmtId="170" fontId="0" fillId="34" borderId="14" xfId="42" applyNumberFormat="1" applyFont="1" applyFill="1" applyBorder="1" applyAlignment="1">
      <alignment horizontal="center" vertical="center" wrapText="1"/>
    </xf>
    <xf numFmtId="170" fontId="0" fillId="34" borderId="11" xfId="42" applyNumberFormat="1" applyFont="1" applyFill="1" applyBorder="1" applyAlignment="1">
      <alignment horizontal="center" vertical="center" wrapText="1"/>
    </xf>
    <xf numFmtId="170" fontId="0" fillId="34" borderId="15" xfId="42" applyNumberFormat="1" applyFont="1" applyFill="1" applyBorder="1" applyAlignment="1">
      <alignment horizontal="center" vertical="center" wrapText="1"/>
    </xf>
    <xf numFmtId="170" fontId="4" fillId="34" borderId="14" xfId="42" applyNumberFormat="1" applyFont="1" applyFill="1" applyBorder="1" applyAlignment="1">
      <alignment horizontal="center" vertical="center"/>
    </xf>
    <xf numFmtId="170" fontId="4" fillId="0" borderId="11" xfId="42" applyNumberFormat="1" applyFont="1" applyBorder="1" applyAlignment="1">
      <alignment horizontal="center" vertical="center"/>
    </xf>
    <xf numFmtId="170" fontId="4" fillId="0" borderId="11" xfId="42" applyNumberFormat="1" applyFont="1" applyFill="1" applyBorder="1" applyAlignment="1">
      <alignment horizontal="center" vertical="center"/>
    </xf>
    <xf numFmtId="170" fontId="4" fillId="0" borderId="14" xfId="42" applyNumberFormat="1" applyFont="1" applyBorder="1" applyAlignment="1">
      <alignment horizontal="center" vertical="center"/>
    </xf>
    <xf numFmtId="170" fontId="4" fillId="0" borderId="15" xfId="42" applyNumberFormat="1" applyFont="1" applyBorder="1" applyAlignment="1">
      <alignment horizontal="center" vertical="center"/>
    </xf>
    <xf numFmtId="170" fontId="4" fillId="0" borderId="15" xfId="42" applyNumberFormat="1" applyFont="1" applyFill="1" applyBorder="1" applyAlignment="1">
      <alignment horizontal="center" vertical="center"/>
    </xf>
    <xf numFmtId="170" fontId="4" fillId="34" borderId="15" xfId="42" applyNumberFormat="1" applyFont="1" applyFill="1" applyBorder="1" applyAlignment="1">
      <alignment horizontal="center" vertical="center"/>
    </xf>
    <xf numFmtId="170" fontId="4" fillId="0" borderId="16" xfId="42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0" borderId="19" xfId="0" applyFont="1" applyFill="1" applyBorder="1" applyAlignment="1">
      <alignment horizontal="center" textRotation="90" wrapText="1"/>
    </xf>
    <xf numFmtId="170" fontId="0" fillId="0" borderId="20" xfId="42" applyNumberFormat="1" applyFont="1" applyFill="1" applyBorder="1" applyAlignment="1">
      <alignment horizontal="center" vertical="center"/>
    </xf>
    <xf numFmtId="170" fontId="0" fillId="0" borderId="21" xfId="42" applyNumberFormat="1" applyFont="1" applyFill="1" applyBorder="1" applyAlignment="1">
      <alignment horizontal="center" vertical="center"/>
    </xf>
    <xf numFmtId="9" fontId="0" fillId="0" borderId="22" xfId="59" applyFont="1" applyFill="1" applyBorder="1" applyAlignment="1">
      <alignment horizontal="center" vertical="center"/>
    </xf>
    <xf numFmtId="17" fontId="7" fillId="33" borderId="23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textRotation="90" wrapText="1"/>
    </xf>
    <xf numFmtId="17" fontId="7" fillId="33" borderId="10" xfId="0" applyNumberFormat="1" applyFont="1" applyFill="1" applyBorder="1" applyAlignment="1">
      <alignment horizontal="center" wrapText="1"/>
    </xf>
    <xf numFmtId="9" fontId="0" fillId="0" borderId="25" xfId="59" applyFont="1" applyFill="1" applyBorder="1" applyAlignment="1">
      <alignment horizontal="center" vertical="center"/>
    </xf>
    <xf numFmtId="170" fontId="4" fillId="34" borderId="26" xfId="42" applyNumberFormat="1" applyFont="1" applyFill="1" applyBorder="1" applyAlignment="1">
      <alignment horizontal="center" vertical="center"/>
    </xf>
    <xf numFmtId="170" fontId="4" fillId="34" borderId="27" xfId="42" applyNumberFormat="1" applyFont="1" applyFill="1" applyBorder="1" applyAlignment="1">
      <alignment horizontal="center" vertical="center"/>
    </xf>
    <xf numFmtId="170" fontId="4" fillId="34" borderId="16" xfId="42" applyNumberFormat="1" applyFont="1" applyFill="1" applyBorder="1" applyAlignment="1">
      <alignment horizontal="center" vertical="center"/>
    </xf>
    <xf numFmtId="14" fontId="2" fillId="35" borderId="28" xfId="0" applyNumberFormat="1" applyFont="1" applyFill="1" applyBorder="1" applyAlignment="1">
      <alignment horizontal="center" wrapText="1"/>
    </xf>
    <xf numFmtId="14" fontId="2" fillId="33" borderId="28" xfId="0" applyNumberFormat="1" applyFont="1" applyFill="1" applyBorder="1" applyAlignment="1">
      <alignment horizontal="center" wrapText="1"/>
    </xf>
    <xf numFmtId="170" fontId="0" fillId="34" borderId="29" xfId="42" applyNumberFormat="1" applyFont="1" applyFill="1" applyBorder="1" applyAlignment="1">
      <alignment horizontal="center" vertical="center" wrapText="1"/>
    </xf>
    <xf numFmtId="170" fontId="0" fillId="34" borderId="16" xfId="42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70" fontId="4" fillId="34" borderId="13" xfId="42" applyNumberFormat="1" applyFont="1" applyFill="1" applyBorder="1" applyAlignment="1">
      <alignment horizontal="center" vertical="center" wrapText="1"/>
    </xf>
    <xf numFmtId="170" fontId="0" fillId="34" borderId="13" xfId="42" applyNumberFormat="1" applyFont="1" applyFill="1" applyBorder="1" applyAlignment="1">
      <alignment horizontal="center" vertical="center" wrapText="1"/>
    </xf>
    <xf numFmtId="9" fontId="0" fillId="0" borderId="33" xfId="59" applyFont="1" applyFill="1" applyBorder="1" applyAlignment="1">
      <alignment horizontal="center" vertical="center"/>
    </xf>
    <xf numFmtId="170" fontId="0" fillId="0" borderId="34" xfId="42" applyNumberFormat="1" applyFont="1" applyFill="1" applyBorder="1" applyAlignment="1">
      <alignment horizontal="center" vertical="center"/>
    </xf>
    <xf numFmtId="170" fontId="0" fillId="0" borderId="35" xfId="42" applyNumberFormat="1" applyFont="1" applyFill="1" applyBorder="1" applyAlignment="1">
      <alignment horizontal="center" vertical="center"/>
    </xf>
    <xf numFmtId="9" fontId="0" fillId="0" borderId="36" xfId="59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.is/u/fiskbudin-hafrun-reykjavik/" TargetMode="External" /><Relationship Id="rId2" Type="http://schemas.openxmlformats.org/officeDocument/2006/relationships/hyperlink" Target="http://ja.is/u/fiskbudin-hafrun-reykjavi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3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6" sqref="D6"/>
    </sheetView>
  </sheetViews>
  <sheetFormatPr defaultColWidth="9.140625" defaultRowHeight="12.75"/>
  <cols>
    <col min="1" max="1" width="68.7109375" style="5" bestFit="1" customWidth="1"/>
    <col min="2" max="2" width="9.7109375" style="1" bestFit="1" customWidth="1"/>
    <col min="3" max="3" width="10.421875" style="1" bestFit="1" customWidth="1"/>
    <col min="4" max="4" width="4.57421875" style="1" bestFit="1" customWidth="1"/>
    <col min="5" max="5" width="9.7109375" style="1" bestFit="1" customWidth="1"/>
    <col min="6" max="6" width="10.421875" style="1" bestFit="1" customWidth="1"/>
    <col min="7" max="7" width="5.57421875" style="1" bestFit="1" customWidth="1"/>
    <col min="8" max="8" width="9.7109375" style="1" bestFit="1" customWidth="1"/>
    <col min="9" max="9" width="10.421875" style="1" bestFit="1" customWidth="1"/>
    <col min="10" max="10" width="5.57421875" style="1" bestFit="1" customWidth="1"/>
    <col min="11" max="11" width="9.7109375" style="1" bestFit="1" customWidth="1"/>
    <col min="12" max="12" width="10.421875" style="1" bestFit="1" customWidth="1"/>
    <col min="13" max="13" width="3.8515625" style="1" bestFit="1" customWidth="1"/>
    <col min="14" max="14" width="9.7109375" style="2" bestFit="1" customWidth="1"/>
    <col min="15" max="15" width="10.421875" style="2" bestFit="1" customWidth="1"/>
    <col min="16" max="16" width="4.8515625" style="1" bestFit="1" customWidth="1"/>
    <col min="17" max="17" width="9.7109375" style="1" bestFit="1" customWidth="1"/>
    <col min="18" max="18" width="10.421875" style="1" bestFit="1" customWidth="1"/>
    <col min="19" max="19" width="5.57421875" style="1" bestFit="1" customWidth="1"/>
    <col min="20" max="20" width="9.7109375" style="1" bestFit="1" customWidth="1"/>
    <col min="21" max="21" width="10.421875" style="1" bestFit="1" customWidth="1"/>
    <col min="22" max="22" width="4.8515625" style="1" bestFit="1" customWidth="1"/>
    <col min="23" max="23" width="9.7109375" style="1" bestFit="1" customWidth="1"/>
    <col min="24" max="24" width="10.421875" style="1" bestFit="1" customWidth="1"/>
    <col min="25" max="25" width="5.57421875" style="1" bestFit="1" customWidth="1"/>
    <col min="26" max="26" width="9.7109375" style="1" bestFit="1" customWidth="1"/>
    <col min="27" max="27" width="10.421875" style="1" bestFit="1" customWidth="1"/>
    <col min="28" max="28" width="3.8515625" style="1" bestFit="1" customWidth="1"/>
    <col min="29" max="29" width="9.7109375" style="1" bestFit="1" customWidth="1"/>
    <col min="30" max="30" width="10.421875" style="1" bestFit="1" customWidth="1"/>
    <col min="31" max="31" width="5.57421875" style="1" bestFit="1" customWidth="1"/>
    <col min="32" max="32" width="9.7109375" style="2" bestFit="1" customWidth="1"/>
    <col min="33" max="33" width="10.421875" style="2" bestFit="1" customWidth="1"/>
    <col min="34" max="34" width="4.8515625" style="1" bestFit="1" customWidth="1"/>
    <col min="35" max="35" width="9.7109375" style="2" bestFit="1" customWidth="1"/>
    <col min="36" max="36" width="10.421875" style="2" bestFit="1" customWidth="1"/>
    <col min="37" max="37" width="4.8515625" style="1" bestFit="1" customWidth="1"/>
    <col min="38" max="38" width="9.7109375" style="1" bestFit="1" customWidth="1"/>
    <col min="39" max="39" width="10.421875" style="1" bestFit="1" customWidth="1"/>
    <col min="40" max="40" width="4.8515625" style="1" bestFit="1" customWidth="1"/>
    <col min="41" max="41" width="9.7109375" style="1" bestFit="1" customWidth="1"/>
    <col min="42" max="42" width="10.421875" style="1" bestFit="1" customWidth="1"/>
    <col min="43" max="43" width="3.8515625" style="1" bestFit="1" customWidth="1"/>
    <col min="44" max="44" width="9.7109375" style="1" bestFit="1" customWidth="1"/>
    <col min="45" max="45" width="10.421875" style="1" bestFit="1" customWidth="1"/>
    <col min="46" max="46" width="4.8515625" style="1" bestFit="1" customWidth="1"/>
    <col min="47" max="47" width="9.7109375" style="1" bestFit="1" customWidth="1"/>
    <col min="48" max="48" width="10.421875" style="1" bestFit="1" customWidth="1"/>
    <col min="49" max="49" width="5.57421875" style="1" bestFit="1" customWidth="1"/>
    <col min="50" max="50" width="9.7109375" style="1" bestFit="1" customWidth="1"/>
    <col min="51" max="51" width="10.421875" style="1" bestFit="1" customWidth="1"/>
    <col min="52" max="52" width="4.57421875" style="1" bestFit="1" customWidth="1"/>
    <col min="53" max="53" width="9.7109375" style="1" bestFit="1" customWidth="1"/>
    <col min="54" max="54" width="10.421875" style="1" bestFit="1" customWidth="1"/>
    <col min="55" max="55" width="4.8515625" style="1" bestFit="1" customWidth="1"/>
    <col min="56" max="56" width="9.57421875" style="5" bestFit="1" customWidth="1"/>
    <col min="57" max="57" width="10.28125" style="5" bestFit="1" customWidth="1"/>
    <col min="58" max="58" width="6.7109375" style="5" bestFit="1" customWidth="1"/>
    <col min="59" max="59" width="10.140625" style="5" bestFit="1" customWidth="1"/>
    <col min="60" max="16384" width="9.140625" style="5" customWidth="1"/>
  </cols>
  <sheetData>
    <row r="1" spans="1:58" s="24" customFormat="1" ht="94.5" customHeight="1" thickBot="1">
      <c r="A1" s="23" t="s">
        <v>42</v>
      </c>
      <c r="B1" s="53" t="s">
        <v>22</v>
      </c>
      <c r="C1" s="51"/>
      <c r="D1" s="32" t="s">
        <v>7</v>
      </c>
      <c r="E1" s="51" t="s">
        <v>21</v>
      </c>
      <c r="F1" s="52"/>
      <c r="G1" s="32" t="s">
        <v>7</v>
      </c>
      <c r="H1" s="51" t="s">
        <v>1</v>
      </c>
      <c r="I1" s="51"/>
      <c r="J1" s="32" t="s">
        <v>7</v>
      </c>
      <c r="K1" s="51" t="s">
        <v>3</v>
      </c>
      <c r="L1" s="51"/>
      <c r="M1" s="32" t="s">
        <v>7</v>
      </c>
      <c r="N1" s="51" t="s">
        <v>4</v>
      </c>
      <c r="O1" s="51"/>
      <c r="P1" s="32" t="s">
        <v>7</v>
      </c>
      <c r="Q1" s="51" t="s">
        <v>5</v>
      </c>
      <c r="R1" s="51"/>
      <c r="S1" s="32" t="s">
        <v>7</v>
      </c>
      <c r="T1" s="51" t="s">
        <v>23</v>
      </c>
      <c r="U1" s="51"/>
      <c r="V1" s="32" t="s">
        <v>7</v>
      </c>
      <c r="W1" s="51" t="s">
        <v>12</v>
      </c>
      <c r="X1" s="51"/>
      <c r="Y1" s="32" t="s">
        <v>7</v>
      </c>
      <c r="Z1" s="51" t="s">
        <v>39</v>
      </c>
      <c r="AA1" s="51"/>
      <c r="AB1" s="32" t="s">
        <v>7</v>
      </c>
      <c r="AC1" s="51" t="s">
        <v>2</v>
      </c>
      <c r="AD1" s="51"/>
      <c r="AE1" s="32" t="s">
        <v>7</v>
      </c>
      <c r="AF1" s="51" t="s">
        <v>6</v>
      </c>
      <c r="AG1" s="51"/>
      <c r="AH1" s="32" t="s">
        <v>7</v>
      </c>
      <c r="AI1" s="51" t="s">
        <v>11</v>
      </c>
      <c r="AJ1" s="51"/>
      <c r="AK1" s="32" t="s">
        <v>7</v>
      </c>
      <c r="AL1" s="51" t="s">
        <v>17</v>
      </c>
      <c r="AM1" s="51"/>
      <c r="AN1" s="32" t="s">
        <v>7</v>
      </c>
      <c r="AO1" s="51" t="s">
        <v>20</v>
      </c>
      <c r="AP1" s="51"/>
      <c r="AQ1" s="32" t="s">
        <v>7</v>
      </c>
      <c r="AR1" s="51" t="s">
        <v>18</v>
      </c>
      <c r="AS1" s="51"/>
      <c r="AT1" s="32" t="s">
        <v>7</v>
      </c>
      <c r="AU1" s="51" t="s">
        <v>19</v>
      </c>
      <c r="AV1" s="51"/>
      <c r="AW1" s="32" t="s">
        <v>7</v>
      </c>
      <c r="AX1" s="51" t="s">
        <v>10</v>
      </c>
      <c r="AY1" s="51"/>
      <c r="AZ1" s="32" t="s">
        <v>7</v>
      </c>
      <c r="BA1" s="51" t="s">
        <v>9</v>
      </c>
      <c r="BB1" s="52"/>
      <c r="BC1" s="32" t="s">
        <v>7</v>
      </c>
      <c r="BD1" s="26" t="s">
        <v>40</v>
      </c>
      <c r="BE1" s="25" t="s">
        <v>41</v>
      </c>
      <c r="BF1" s="27" t="s">
        <v>8</v>
      </c>
    </row>
    <row r="2" spans="1:58" s="3" customFormat="1" ht="19.5" customHeight="1" thickBot="1">
      <c r="A2" s="4"/>
      <c r="B2" s="38">
        <v>41239</v>
      </c>
      <c r="C2" s="39">
        <v>41533</v>
      </c>
      <c r="D2" s="33"/>
      <c r="E2" s="38">
        <v>41239</v>
      </c>
      <c r="F2" s="39">
        <v>41533</v>
      </c>
      <c r="G2" s="33"/>
      <c r="H2" s="38">
        <v>41239</v>
      </c>
      <c r="I2" s="39">
        <v>41533</v>
      </c>
      <c r="J2" s="33"/>
      <c r="K2" s="38">
        <v>41239</v>
      </c>
      <c r="L2" s="39">
        <v>41533</v>
      </c>
      <c r="M2" s="33"/>
      <c r="N2" s="38">
        <v>41239</v>
      </c>
      <c r="O2" s="39">
        <v>41533</v>
      </c>
      <c r="P2" s="33"/>
      <c r="Q2" s="38">
        <v>41239</v>
      </c>
      <c r="R2" s="39">
        <v>41533</v>
      </c>
      <c r="S2" s="33"/>
      <c r="T2" s="38">
        <v>41239</v>
      </c>
      <c r="U2" s="39">
        <v>41533</v>
      </c>
      <c r="V2" s="33"/>
      <c r="W2" s="38">
        <v>41239</v>
      </c>
      <c r="X2" s="39">
        <v>41533</v>
      </c>
      <c r="Y2" s="33"/>
      <c r="Z2" s="38">
        <v>41239</v>
      </c>
      <c r="AA2" s="39">
        <v>41533</v>
      </c>
      <c r="AB2" s="33"/>
      <c r="AC2" s="38">
        <v>41239</v>
      </c>
      <c r="AD2" s="39">
        <v>41533</v>
      </c>
      <c r="AE2" s="33"/>
      <c r="AF2" s="38">
        <v>41239</v>
      </c>
      <c r="AG2" s="39">
        <v>41533</v>
      </c>
      <c r="AH2" s="33"/>
      <c r="AI2" s="38">
        <v>41239</v>
      </c>
      <c r="AJ2" s="39">
        <v>41533</v>
      </c>
      <c r="AK2" s="33"/>
      <c r="AL2" s="38">
        <v>41239</v>
      </c>
      <c r="AM2" s="39">
        <v>41533</v>
      </c>
      <c r="AN2" s="33"/>
      <c r="AO2" s="38">
        <v>41239</v>
      </c>
      <c r="AP2" s="39">
        <v>41533</v>
      </c>
      <c r="AQ2" s="33"/>
      <c r="AR2" s="38">
        <v>41239</v>
      </c>
      <c r="AS2" s="39">
        <v>41533</v>
      </c>
      <c r="AT2" s="33"/>
      <c r="AU2" s="38">
        <v>41239</v>
      </c>
      <c r="AV2" s="39">
        <v>41533</v>
      </c>
      <c r="AW2" s="33"/>
      <c r="AX2" s="38">
        <v>41239</v>
      </c>
      <c r="AY2" s="39">
        <v>41533</v>
      </c>
      <c r="AZ2" s="33"/>
      <c r="BA2" s="38">
        <v>41239</v>
      </c>
      <c r="BB2" s="39">
        <v>41533</v>
      </c>
      <c r="BC2" s="33"/>
      <c r="BD2" s="38">
        <v>41239</v>
      </c>
      <c r="BE2" s="39">
        <v>41533</v>
      </c>
      <c r="BF2" s="31"/>
    </row>
    <row r="3" spans="1:58" s="6" customFormat="1" ht="23.25" customHeight="1">
      <c r="A3" s="42" t="s">
        <v>13</v>
      </c>
      <c r="B3" s="8" t="s">
        <v>0</v>
      </c>
      <c r="C3" s="36">
        <v>2490</v>
      </c>
      <c r="D3" s="34"/>
      <c r="E3" s="10">
        <v>2590</v>
      </c>
      <c r="F3" s="35">
        <v>2190</v>
      </c>
      <c r="G3" s="34">
        <f>(F3-E3)/E3</f>
        <v>-0.15444015444015444</v>
      </c>
      <c r="H3" s="10">
        <v>2390</v>
      </c>
      <c r="I3" s="35">
        <v>2490</v>
      </c>
      <c r="J3" s="34">
        <f>(I3-H3)/H3</f>
        <v>0.04184100418410042</v>
      </c>
      <c r="K3" s="10">
        <v>2490</v>
      </c>
      <c r="L3" s="35">
        <v>2490</v>
      </c>
      <c r="M3" s="34">
        <f>(L3-K3)/K3</f>
        <v>0</v>
      </c>
      <c r="N3" s="10">
        <v>1998</v>
      </c>
      <c r="O3" s="35">
        <v>2298</v>
      </c>
      <c r="P3" s="34">
        <f>(O3-N3)/N3</f>
        <v>0.15015015015015015</v>
      </c>
      <c r="Q3" s="10">
        <v>1725</v>
      </c>
      <c r="R3" s="35">
        <v>2100</v>
      </c>
      <c r="S3" s="34">
        <f>(R3-Q3)/Q3</f>
        <v>0.21739130434782608</v>
      </c>
      <c r="T3" s="10">
        <v>1690</v>
      </c>
      <c r="U3" s="35" t="s">
        <v>0</v>
      </c>
      <c r="V3" s="34"/>
      <c r="W3" s="10">
        <v>2290</v>
      </c>
      <c r="X3" s="35" t="s">
        <v>0</v>
      </c>
      <c r="Y3" s="34"/>
      <c r="Z3" s="10">
        <v>2490</v>
      </c>
      <c r="AA3" s="35">
        <v>2590</v>
      </c>
      <c r="AB3" s="34">
        <f>(AA3-Z3)/Z3</f>
        <v>0.040160642570281124</v>
      </c>
      <c r="AC3" s="10">
        <v>1998</v>
      </c>
      <c r="AD3" s="35">
        <v>1998</v>
      </c>
      <c r="AE3" s="34">
        <f>(AD3-AC3)/AC3</f>
        <v>0</v>
      </c>
      <c r="AF3" s="10">
        <v>2480</v>
      </c>
      <c r="AG3" s="35" t="s">
        <v>0</v>
      </c>
      <c r="AH3" s="34"/>
      <c r="AI3" s="10" t="s">
        <v>0</v>
      </c>
      <c r="AJ3" s="35">
        <v>2480</v>
      </c>
      <c r="AK3" s="34"/>
      <c r="AL3" s="10">
        <v>2390</v>
      </c>
      <c r="AM3" s="35">
        <v>2390</v>
      </c>
      <c r="AN3" s="34">
        <f>(AM3-AL3)/AL3</f>
        <v>0</v>
      </c>
      <c r="AO3" s="10" t="s">
        <v>0</v>
      </c>
      <c r="AP3" s="35">
        <v>2055</v>
      </c>
      <c r="AQ3" s="34"/>
      <c r="AR3" s="10">
        <v>2390</v>
      </c>
      <c r="AS3" s="35">
        <v>2590</v>
      </c>
      <c r="AT3" s="34">
        <f>(AS3-AR3)/AR3</f>
        <v>0.08368200836820083</v>
      </c>
      <c r="AU3" s="10">
        <v>1900</v>
      </c>
      <c r="AV3" s="35">
        <v>2100</v>
      </c>
      <c r="AW3" s="34">
        <f>(AV3-AU3)/AU3</f>
        <v>0.10526315789473684</v>
      </c>
      <c r="AX3" s="10">
        <v>2590</v>
      </c>
      <c r="AY3" s="35">
        <v>2590</v>
      </c>
      <c r="AZ3" s="34">
        <f>(AY3-AX3)/AX3</f>
        <v>0</v>
      </c>
      <c r="BA3" s="11">
        <v>2579</v>
      </c>
      <c r="BB3" s="36" t="s">
        <v>0</v>
      </c>
      <c r="BC3" s="34"/>
      <c r="BD3" s="28">
        <v>2124.375</v>
      </c>
      <c r="BE3" s="29">
        <v>2346.5</v>
      </c>
      <c r="BF3" s="30">
        <v>0.10456016475433952</v>
      </c>
    </row>
    <row r="4" spans="1:58" s="22" customFormat="1" ht="23.25" customHeight="1">
      <c r="A4" s="43" t="s">
        <v>14</v>
      </c>
      <c r="B4" s="9">
        <v>2490</v>
      </c>
      <c r="C4" s="14">
        <v>2490</v>
      </c>
      <c r="D4" s="34">
        <f aca="true" t="shared" si="0" ref="D4:D22">(C4-B4)/B4</f>
        <v>0</v>
      </c>
      <c r="E4" s="10">
        <v>2390</v>
      </c>
      <c r="F4" s="7">
        <v>2390</v>
      </c>
      <c r="G4" s="34">
        <f aca="true" t="shared" si="1" ref="G4:G22">(F4-E4)/E4</f>
        <v>0</v>
      </c>
      <c r="H4" s="10">
        <v>2390</v>
      </c>
      <c r="I4" s="7">
        <v>2490</v>
      </c>
      <c r="J4" s="34">
        <f aca="true" t="shared" si="2" ref="J4:J22">(I4-H4)/H4</f>
        <v>0.04184100418410042</v>
      </c>
      <c r="K4" s="10">
        <v>2390</v>
      </c>
      <c r="L4" s="7">
        <v>2390</v>
      </c>
      <c r="M4" s="34">
        <f aca="true" t="shared" si="3" ref="M4:M22">(L4-K4)/K4</f>
        <v>0</v>
      </c>
      <c r="N4" s="10">
        <v>2398</v>
      </c>
      <c r="O4" s="7">
        <v>2590</v>
      </c>
      <c r="P4" s="34">
        <f aca="true" t="shared" si="4" ref="P4:P22">(O4-N4)/N4</f>
        <v>0.08006672226855713</v>
      </c>
      <c r="Q4" s="10">
        <v>1975</v>
      </c>
      <c r="R4" s="7" t="s">
        <v>0</v>
      </c>
      <c r="S4" s="34"/>
      <c r="T4" s="10">
        <v>1890</v>
      </c>
      <c r="U4" s="7">
        <v>2090</v>
      </c>
      <c r="V4" s="34">
        <f aca="true" t="shared" si="5" ref="V4:V22">(U4-T4)/T4</f>
        <v>0.10582010582010581</v>
      </c>
      <c r="W4" s="10">
        <v>2390</v>
      </c>
      <c r="X4" s="7">
        <v>2490</v>
      </c>
      <c r="Y4" s="34">
        <f aca="true" t="shared" si="6" ref="Y4:Y21">(X4-W4)/W4</f>
        <v>0.04184100418410042</v>
      </c>
      <c r="Z4" s="10">
        <v>2490</v>
      </c>
      <c r="AA4" s="7">
        <v>2590</v>
      </c>
      <c r="AB4" s="34">
        <f aca="true" t="shared" si="7" ref="AB4:AB22">(AA4-Z4)/Z4</f>
        <v>0.040160642570281124</v>
      </c>
      <c r="AC4" s="10">
        <v>2198</v>
      </c>
      <c r="AD4" s="7">
        <v>2598</v>
      </c>
      <c r="AE4" s="34">
        <f aca="true" t="shared" si="8" ref="AE4:AE22">(AD4-AC4)/AC4</f>
        <v>0.18198362147406733</v>
      </c>
      <c r="AF4" s="10">
        <v>2480</v>
      </c>
      <c r="AG4" s="7">
        <v>2580</v>
      </c>
      <c r="AH4" s="34">
        <f aca="true" t="shared" si="9" ref="AH4:AH22">(AG4-AF4)/AF4</f>
        <v>0.04032258064516129</v>
      </c>
      <c r="AI4" s="10">
        <v>2490</v>
      </c>
      <c r="AJ4" s="7">
        <v>2480</v>
      </c>
      <c r="AK4" s="34">
        <f aca="true" t="shared" si="10" ref="AK4:AK22">(AJ4-AI4)/AI4</f>
        <v>-0.004016064257028112</v>
      </c>
      <c r="AL4" s="10">
        <v>2390</v>
      </c>
      <c r="AM4" s="7">
        <v>2390</v>
      </c>
      <c r="AN4" s="34">
        <f aca="true" t="shared" si="11" ref="AN4:AN22">(AM4-AL4)/AL4</f>
        <v>0</v>
      </c>
      <c r="AO4" s="10" t="s">
        <v>0</v>
      </c>
      <c r="AP4" s="7" t="s">
        <v>0</v>
      </c>
      <c r="AQ4" s="34"/>
      <c r="AR4" s="10">
        <v>2390</v>
      </c>
      <c r="AS4" s="7">
        <v>2590</v>
      </c>
      <c r="AT4" s="34">
        <f aca="true" t="shared" si="12" ref="AT4:AT22">(AS4-AR4)/AR4</f>
        <v>0.08368200836820083</v>
      </c>
      <c r="AU4" s="10">
        <v>2200</v>
      </c>
      <c r="AV4" s="7" t="s">
        <v>0</v>
      </c>
      <c r="AW4" s="34"/>
      <c r="AX4" s="10">
        <v>2590</v>
      </c>
      <c r="AY4" s="7">
        <v>2590</v>
      </c>
      <c r="AZ4" s="34">
        <f aca="true" t="shared" si="13" ref="AZ4:AZ22">(AY4-AX4)/AX4</f>
        <v>0</v>
      </c>
      <c r="BA4" s="11">
        <v>2489</v>
      </c>
      <c r="BB4" s="14">
        <v>2589</v>
      </c>
      <c r="BC4" s="34">
        <f aca="true" t="shared" si="14" ref="BC4:BC21">(BB4-BA4)/BA4</f>
        <v>0.040176777822418644</v>
      </c>
      <c r="BD4" s="28">
        <v>2223.8888888888887</v>
      </c>
      <c r="BE4" s="29">
        <v>2489.133333333333</v>
      </c>
      <c r="BF4" s="30">
        <v>0.11927054708968278</v>
      </c>
    </row>
    <row r="5" spans="1:58" s="6" customFormat="1" ht="23.25" customHeight="1">
      <c r="A5" s="43" t="s">
        <v>15</v>
      </c>
      <c r="B5" s="9">
        <v>2490</v>
      </c>
      <c r="C5" s="14" t="s">
        <v>0</v>
      </c>
      <c r="D5" s="34"/>
      <c r="E5" s="10">
        <v>2390</v>
      </c>
      <c r="F5" s="7">
        <v>2590</v>
      </c>
      <c r="G5" s="34">
        <f t="shared" si="1"/>
        <v>0.08368200836820083</v>
      </c>
      <c r="H5" s="10">
        <v>2390</v>
      </c>
      <c r="I5" s="7">
        <v>2490</v>
      </c>
      <c r="J5" s="34">
        <f t="shared" si="2"/>
        <v>0.04184100418410042</v>
      </c>
      <c r="K5" s="10" t="s">
        <v>0</v>
      </c>
      <c r="L5" s="7" t="s">
        <v>0</v>
      </c>
      <c r="M5" s="34"/>
      <c r="N5" s="10">
        <v>1598</v>
      </c>
      <c r="O5" s="7" t="s">
        <v>0</v>
      </c>
      <c r="P5" s="34"/>
      <c r="Q5" s="10">
        <v>2300</v>
      </c>
      <c r="R5" s="7">
        <v>2400</v>
      </c>
      <c r="S5" s="34">
        <f aca="true" t="shared" si="15" ref="S5:S22">(R5-Q5)/Q5</f>
        <v>0.043478260869565216</v>
      </c>
      <c r="T5" s="10">
        <v>2090</v>
      </c>
      <c r="U5" s="7">
        <v>2090</v>
      </c>
      <c r="V5" s="34">
        <f t="shared" si="5"/>
        <v>0</v>
      </c>
      <c r="W5" s="10">
        <v>2390</v>
      </c>
      <c r="X5" s="7">
        <v>2490</v>
      </c>
      <c r="Y5" s="34">
        <f t="shared" si="6"/>
        <v>0.04184100418410042</v>
      </c>
      <c r="Z5" s="10">
        <v>2590</v>
      </c>
      <c r="AA5" s="7">
        <v>2690</v>
      </c>
      <c r="AB5" s="34">
        <f t="shared" si="7"/>
        <v>0.03861003861003861</v>
      </c>
      <c r="AC5" s="10">
        <v>2198</v>
      </c>
      <c r="AD5" s="7">
        <v>2598</v>
      </c>
      <c r="AE5" s="34">
        <f t="shared" si="8"/>
        <v>0.18198362147406733</v>
      </c>
      <c r="AF5" s="10">
        <v>2480</v>
      </c>
      <c r="AG5" s="7">
        <v>2580</v>
      </c>
      <c r="AH5" s="34">
        <f t="shared" si="9"/>
        <v>0.04032258064516129</v>
      </c>
      <c r="AI5" s="10" t="s">
        <v>0</v>
      </c>
      <c r="AJ5" s="7" t="s">
        <v>0</v>
      </c>
      <c r="AK5" s="34"/>
      <c r="AL5" s="12">
        <v>2390</v>
      </c>
      <c r="AM5" s="7">
        <v>2390</v>
      </c>
      <c r="AN5" s="34">
        <f t="shared" si="11"/>
        <v>0</v>
      </c>
      <c r="AO5" s="10" t="s">
        <v>0</v>
      </c>
      <c r="AP5" s="7" t="s">
        <v>0</v>
      </c>
      <c r="AQ5" s="34"/>
      <c r="AR5" s="10">
        <v>2390</v>
      </c>
      <c r="AS5" s="7">
        <v>2590</v>
      </c>
      <c r="AT5" s="34">
        <f t="shared" si="12"/>
        <v>0.08368200836820083</v>
      </c>
      <c r="AU5" s="10" t="s">
        <v>0</v>
      </c>
      <c r="AV5" s="7" t="s">
        <v>0</v>
      </c>
      <c r="AW5" s="34"/>
      <c r="AX5" s="10">
        <v>2590</v>
      </c>
      <c r="AY5" s="7">
        <v>2590</v>
      </c>
      <c r="AZ5" s="34">
        <f t="shared" si="13"/>
        <v>0</v>
      </c>
      <c r="BA5" s="11">
        <v>2489</v>
      </c>
      <c r="BB5" s="14">
        <v>2589</v>
      </c>
      <c r="BC5" s="34">
        <f t="shared" si="14"/>
        <v>0.040176777822418644</v>
      </c>
      <c r="BD5" s="28">
        <v>2185</v>
      </c>
      <c r="BE5" s="29">
        <v>2507.25</v>
      </c>
      <c r="BF5" s="30">
        <v>0.1474828375286041</v>
      </c>
    </row>
    <row r="6" spans="1:58" s="6" customFormat="1" ht="23.25" customHeight="1">
      <c r="A6" s="43" t="s">
        <v>24</v>
      </c>
      <c r="B6" s="45">
        <v>1490</v>
      </c>
      <c r="C6" s="14">
        <v>1590</v>
      </c>
      <c r="D6" s="34">
        <f t="shared" si="0"/>
        <v>0.06711409395973154</v>
      </c>
      <c r="E6" s="10">
        <v>1890</v>
      </c>
      <c r="F6" s="7">
        <v>1890</v>
      </c>
      <c r="G6" s="34">
        <f t="shared" si="1"/>
        <v>0</v>
      </c>
      <c r="H6" s="10">
        <v>1790</v>
      </c>
      <c r="I6" s="7">
        <v>1740</v>
      </c>
      <c r="J6" s="34">
        <f t="shared" si="2"/>
        <v>-0.027932960893854747</v>
      </c>
      <c r="K6" s="10">
        <v>1690</v>
      </c>
      <c r="L6" s="7" t="s">
        <v>0</v>
      </c>
      <c r="M6" s="34"/>
      <c r="N6" s="10">
        <v>1198</v>
      </c>
      <c r="O6" s="7">
        <v>1198</v>
      </c>
      <c r="P6" s="34">
        <f t="shared" si="4"/>
        <v>0</v>
      </c>
      <c r="Q6" s="10">
        <v>1295</v>
      </c>
      <c r="R6" s="7">
        <v>1395</v>
      </c>
      <c r="S6" s="34">
        <f t="shared" si="15"/>
        <v>0.07722007722007722</v>
      </c>
      <c r="T6" s="10">
        <v>1390</v>
      </c>
      <c r="U6" s="7">
        <v>1490</v>
      </c>
      <c r="V6" s="34">
        <f t="shared" si="5"/>
        <v>0.07194244604316546</v>
      </c>
      <c r="W6" s="10" t="s">
        <v>0</v>
      </c>
      <c r="X6" s="7" t="s">
        <v>0</v>
      </c>
      <c r="Y6" s="34"/>
      <c r="Z6" s="10">
        <v>1690</v>
      </c>
      <c r="AA6" s="7">
        <v>1690</v>
      </c>
      <c r="AB6" s="34">
        <f t="shared" si="7"/>
        <v>0</v>
      </c>
      <c r="AC6" s="10">
        <v>1298</v>
      </c>
      <c r="AD6" s="7">
        <v>998</v>
      </c>
      <c r="AE6" s="34">
        <f t="shared" si="8"/>
        <v>-0.23112480739599384</v>
      </c>
      <c r="AF6" s="10">
        <v>1560</v>
      </c>
      <c r="AG6" s="7">
        <v>1780</v>
      </c>
      <c r="AH6" s="34">
        <f t="shared" si="9"/>
        <v>0.14102564102564102</v>
      </c>
      <c r="AI6" s="10">
        <v>1480</v>
      </c>
      <c r="AJ6" s="7">
        <v>1680</v>
      </c>
      <c r="AK6" s="34">
        <f t="shared" si="10"/>
        <v>0.13513513513513514</v>
      </c>
      <c r="AL6" s="10">
        <v>1490</v>
      </c>
      <c r="AM6" s="7">
        <v>1490</v>
      </c>
      <c r="AN6" s="34">
        <f t="shared" si="11"/>
        <v>0</v>
      </c>
      <c r="AO6" s="10" t="s">
        <v>0</v>
      </c>
      <c r="AP6" s="7" t="s">
        <v>0</v>
      </c>
      <c r="AQ6" s="34"/>
      <c r="AR6" s="10">
        <v>1590</v>
      </c>
      <c r="AS6" s="7">
        <v>1690</v>
      </c>
      <c r="AT6" s="34">
        <f t="shared" si="12"/>
        <v>0.06289308176100629</v>
      </c>
      <c r="AU6" s="10">
        <v>1100</v>
      </c>
      <c r="AV6" s="7">
        <v>1200</v>
      </c>
      <c r="AW6" s="34">
        <f aca="true" t="shared" si="16" ref="AW6:AW21">(AV6-AU6)/AU6</f>
        <v>0.09090909090909091</v>
      </c>
      <c r="AX6" s="10">
        <v>1790</v>
      </c>
      <c r="AY6" s="7">
        <v>1790</v>
      </c>
      <c r="AZ6" s="34">
        <f t="shared" si="13"/>
        <v>0</v>
      </c>
      <c r="BA6" s="11">
        <v>1349</v>
      </c>
      <c r="BB6" s="14">
        <v>1349</v>
      </c>
      <c r="BC6" s="34">
        <f t="shared" si="14"/>
        <v>0</v>
      </c>
      <c r="BD6" s="28">
        <v>1417.0588235294117</v>
      </c>
      <c r="BE6" s="29">
        <v>1531.3333333333333</v>
      </c>
      <c r="BF6" s="30">
        <v>0.08064203680642036</v>
      </c>
    </row>
    <row r="7" spans="1:58" s="6" customFormat="1" ht="23.25" customHeight="1">
      <c r="A7" s="43" t="s">
        <v>25</v>
      </c>
      <c r="B7" s="9">
        <v>1790</v>
      </c>
      <c r="C7" s="14">
        <v>1890</v>
      </c>
      <c r="D7" s="34">
        <f t="shared" si="0"/>
        <v>0.055865921787709494</v>
      </c>
      <c r="E7" s="10">
        <v>1990</v>
      </c>
      <c r="F7" s="7">
        <v>1990</v>
      </c>
      <c r="G7" s="34">
        <f t="shared" si="1"/>
        <v>0</v>
      </c>
      <c r="H7" s="10">
        <v>1990</v>
      </c>
      <c r="I7" s="7">
        <v>1990</v>
      </c>
      <c r="J7" s="34">
        <f t="shared" si="2"/>
        <v>0</v>
      </c>
      <c r="K7" s="10">
        <v>1650</v>
      </c>
      <c r="L7" s="7">
        <v>1650</v>
      </c>
      <c r="M7" s="34">
        <f t="shared" si="3"/>
        <v>0</v>
      </c>
      <c r="N7" s="10">
        <v>1260</v>
      </c>
      <c r="O7" s="7">
        <v>1260</v>
      </c>
      <c r="P7" s="34">
        <f t="shared" si="4"/>
        <v>0</v>
      </c>
      <c r="Q7" s="10">
        <v>1415</v>
      </c>
      <c r="R7" s="7">
        <v>1515</v>
      </c>
      <c r="S7" s="34">
        <f t="shared" si="15"/>
        <v>0.0706713780918728</v>
      </c>
      <c r="T7" s="10">
        <v>1490</v>
      </c>
      <c r="U7" s="7">
        <v>1490</v>
      </c>
      <c r="V7" s="34">
        <f t="shared" si="5"/>
        <v>0</v>
      </c>
      <c r="W7" s="10">
        <v>1890</v>
      </c>
      <c r="X7" s="7">
        <v>1890</v>
      </c>
      <c r="Y7" s="34">
        <f t="shared" si="6"/>
        <v>0</v>
      </c>
      <c r="Z7" s="10">
        <v>1990</v>
      </c>
      <c r="AA7" s="7">
        <v>1990</v>
      </c>
      <c r="AB7" s="34">
        <f t="shared" si="7"/>
        <v>0</v>
      </c>
      <c r="AC7" s="10" t="s">
        <v>0</v>
      </c>
      <c r="AD7" s="7" t="s">
        <v>0</v>
      </c>
      <c r="AE7" s="34"/>
      <c r="AF7" s="10">
        <v>1880</v>
      </c>
      <c r="AG7" s="7">
        <v>1880</v>
      </c>
      <c r="AH7" s="34">
        <f t="shared" si="9"/>
        <v>0</v>
      </c>
      <c r="AI7" s="10">
        <v>1880</v>
      </c>
      <c r="AJ7" s="7">
        <v>2200</v>
      </c>
      <c r="AK7" s="34">
        <f t="shared" si="10"/>
        <v>0.1702127659574468</v>
      </c>
      <c r="AL7" s="10">
        <v>1690</v>
      </c>
      <c r="AM7" s="7">
        <v>1690</v>
      </c>
      <c r="AN7" s="34">
        <f t="shared" si="11"/>
        <v>0</v>
      </c>
      <c r="AO7" s="10">
        <v>1840</v>
      </c>
      <c r="AP7" s="7">
        <v>1920</v>
      </c>
      <c r="AQ7" s="34">
        <f aca="true" t="shared" si="17" ref="AQ7:AQ22">(AP7-AO7)/AO7</f>
        <v>0.043478260869565216</v>
      </c>
      <c r="AR7" s="10">
        <v>1990</v>
      </c>
      <c r="AS7" s="7">
        <v>1990</v>
      </c>
      <c r="AT7" s="34">
        <f t="shared" si="12"/>
        <v>0</v>
      </c>
      <c r="AU7" s="10">
        <v>1800</v>
      </c>
      <c r="AV7" s="7">
        <v>1800</v>
      </c>
      <c r="AW7" s="34">
        <f t="shared" si="16"/>
        <v>0</v>
      </c>
      <c r="AX7" s="10">
        <v>1890</v>
      </c>
      <c r="AY7" s="7">
        <v>1890</v>
      </c>
      <c r="AZ7" s="34">
        <f t="shared" si="13"/>
        <v>0</v>
      </c>
      <c r="BA7" s="11">
        <v>1899</v>
      </c>
      <c r="BB7" s="14">
        <v>1899</v>
      </c>
      <c r="BC7" s="34">
        <f t="shared" si="14"/>
        <v>0</v>
      </c>
      <c r="BD7" s="28">
        <v>1685.2222222222222</v>
      </c>
      <c r="BE7" s="29">
        <v>1819.6470588235295</v>
      </c>
      <c r="BF7" s="30">
        <v>0.07976683123964963</v>
      </c>
    </row>
    <row r="8" spans="1:58" s="6" customFormat="1" ht="23.25" customHeight="1">
      <c r="A8" s="43" t="s">
        <v>26</v>
      </c>
      <c r="B8" s="46">
        <v>1890</v>
      </c>
      <c r="C8" s="14">
        <v>1890</v>
      </c>
      <c r="D8" s="34">
        <f t="shared" si="0"/>
        <v>0</v>
      </c>
      <c r="E8" s="10" t="s">
        <v>0</v>
      </c>
      <c r="F8" s="15">
        <v>1490</v>
      </c>
      <c r="G8" s="34"/>
      <c r="H8" s="10">
        <v>1890</v>
      </c>
      <c r="I8" s="15">
        <v>1990</v>
      </c>
      <c r="J8" s="34">
        <f t="shared" si="2"/>
        <v>0.05291005291005291</v>
      </c>
      <c r="K8" s="10">
        <v>1890</v>
      </c>
      <c r="L8" s="15" t="s">
        <v>0</v>
      </c>
      <c r="M8" s="34"/>
      <c r="N8" s="10">
        <v>1595</v>
      </c>
      <c r="O8" s="16">
        <v>1798</v>
      </c>
      <c r="P8" s="34">
        <f t="shared" si="4"/>
        <v>0.12727272727272726</v>
      </c>
      <c r="Q8" s="10">
        <v>1795</v>
      </c>
      <c r="R8" s="15">
        <v>1995</v>
      </c>
      <c r="S8" s="34">
        <f t="shared" si="15"/>
        <v>0.11142061281337047</v>
      </c>
      <c r="T8" s="10">
        <v>1290</v>
      </c>
      <c r="U8" s="15">
        <v>1290</v>
      </c>
      <c r="V8" s="34">
        <f t="shared" si="5"/>
        <v>0</v>
      </c>
      <c r="W8" s="10">
        <v>1490</v>
      </c>
      <c r="X8" s="15">
        <v>1690</v>
      </c>
      <c r="Y8" s="34">
        <f t="shared" si="6"/>
        <v>0.1342281879194631</v>
      </c>
      <c r="Z8" s="10">
        <v>1890</v>
      </c>
      <c r="AA8" s="15">
        <v>1990</v>
      </c>
      <c r="AB8" s="34">
        <f t="shared" si="7"/>
        <v>0.05291005291005291</v>
      </c>
      <c r="AC8" s="10">
        <v>1798</v>
      </c>
      <c r="AD8" s="15">
        <v>1798</v>
      </c>
      <c r="AE8" s="34">
        <f t="shared" si="8"/>
        <v>0</v>
      </c>
      <c r="AF8" s="10">
        <v>1880</v>
      </c>
      <c r="AG8" s="16">
        <v>1880</v>
      </c>
      <c r="AH8" s="34">
        <f t="shared" si="9"/>
        <v>0</v>
      </c>
      <c r="AI8" s="10" t="s">
        <v>0</v>
      </c>
      <c r="AJ8" s="16" t="s">
        <v>0</v>
      </c>
      <c r="AK8" s="34"/>
      <c r="AL8" s="12">
        <v>1790</v>
      </c>
      <c r="AM8" s="15">
        <v>1790</v>
      </c>
      <c r="AN8" s="34">
        <f t="shared" si="11"/>
        <v>0</v>
      </c>
      <c r="AO8" s="10">
        <v>1620</v>
      </c>
      <c r="AP8" s="15">
        <v>1620</v>
      </c>
      <c r="AQ8" s="34">
        <f t="shared" si="17"/>
        <v>0</v>
      </c>
      <c r="AR8" s="10">
        <v>1790</v>
      </c>
      <c r="AS8" s="15" t="s">
        <v>0</v>
      </c>
      <c r="AT8" s="34"/>
      <c r="AU8" s="10" t="s">
        <v>0</v>
      </c>
      <c r="AV8" s="15" t="s">
        <v>0</v>
      </c>
      <c r="AW8" s="34"/>
      <c r="AX8" s="10">
        <v>1990</v>
      </c>
      <c r="AY8" s="15">
        <v>1990</v>
      </c>
      <c r="AZ8" s="34">
        <f t="shared" si="13"/>
        <v>0</v>
      </c>
      <c r="BA8" s="11">
        <v>1799</v>
      </c>
      <c r="BB8" s="17">
        <v>1799</v>
      </c>
      <c r="BC8" s="34">
        <f t="shared" si="14"/>
        <v>0</v>
      </c>
      <c r="BD8" s="28">
        <v>1649.8125</v>
      </c>
      <c r="BE8" s="29">
        <v>1786.4285714285713</v>
      </c>
      <c r="BF8" s="30">
        <v>0.08280702893727095</v>
      </c>
    </row>
    <row r="9" spans="1:58" s="6" customFormat="1" ht="23.25" customHeight="1">
      <c r="A9" s="43" t="s">
        <v>24</v>
      </c>
      <c r="B9" s="9">
        <v>1890</v>
      </c>
      <c r="C9" s="17">
        <v>1890</v>
      </c>
      <c r="D9" s="34">
        <f t="shared" si="0"/>
        <v>0</v>
      </c>
      <c r="E9" s="10">
        <v>1890</v>
      </c>
      <c r="F9" s="15">
        <v>1990</v>
      </c>
      <c r="G9" s="34">
        <f t="shared" si="1"/>
        <v>0.05291005291005291</v>
      </c>
      <c r="H9" s="10">
        <v>1990</v>
      </c>
      <c r="I9" s="15">
        <v>1740</v>
      </c>
      <c r="J9" s="34">
        <f t="shared" si="2"/>
        <v>-0.12562814070351758</v>
      </c>
      <c r="K9" s="10">
        <v>1690</v>
      </c>
      <c r="L9" s="7">
        <v>1690</v>
      </c>
      <c r="M9" s="34">
        <f t="shared" si="3"/>
        <v>0</v>
      </c>
      <c r="N9" s="10">
        <v>1595</v>
      </c>
      <c r="O9" s="7">
        <v>1795</v>
      </c>
      <c r="P9" s="34">
        <f t="shared" si="4"/>
        <v>0.12539184952978055</v>
      </c>
      <c r="Q9" s="10">
        <v>1300</v>
      </c>
      <c r="R9" s="7">
        <v>1300</v>
      </c>
      <c r="S9" s="34">
        <f t="shared" si="15"/>
        <v>0</v>
      </c>
      <c r="T9" s="10">
        <v>1190</v>
      </c>
      <c r="U9" s="15">
        <v>1290</v>
      </c>
      <c r="V9" s="34">
        <f t="shared" si="5"/>
        <v>0.08403361344537816</v>
      </c>
      <c r="W9" s="10">
        <v>1790</v>
      </c>
      <c r="X9" s="15">
        <v>1890</v>
      </c>
      <c r="Y9" s="34">
        <f t="shared" si="6"/>
        <v>0.055865921787709494</v>
      </c>
      <c r="Z9" s="10">
        <v>1890</v>
      </c>
      <c r="AA9" s="15">
        <v>1890</v>
      </c>
      <c r="AB9" s="34">
        <f t="shared" si="7"/>
        <v>0</v>
      </c>
      <c r="AC9" s="10">
        <v>1798</v>
      </c>
      <c r="AD9" s="15" t="s">
        <v>0</v>
      </c>
      <c r="AE9" s="34"/>
      <c r="AF9" s="10">
        <v>1880</v>
      </c>
      <c r="AG9" s="7">
        <v>1880</v>
      </c>
      <c r="AH9" s="34">
        <f t="shared" si="9"/>
        <v>0</v>
      </c>
      <c r="AI9" s="10">
        <v>1840</v>
      </c>
      <c r="AJ9" s="7">
        <v>1840</v>
      </c>
      <c r="AK9" s="34">
        <f t="shared" si="10"/>
        <v>0</v>
      </c>
      <c r="AL9" s="10">
        <v>1590</v>
      </c>
      <c r="AM9" s="7">
        <v>1590</v>
      </c>
      <c r="AN9" s="34">
        <f t="shared" si="11"/>
        <v>0</v>
      </c>
      <c r="AO9" s="10">
        <v>1540</v>
      </c>
      <c r="AP9" s="7">
        <v>1620</v>
      </c>
      <c r="AQ9" s="34">
        <f t="shared" si="17"/>
        <v>0.05194805194805195</v>
      </c>
      <c r="AR9" s="10">
        <v>1690</v>
      </c>
      <c r="AS9" s="7">
        <v>1790</v>
      </c>
      <c r="AT9" s="34">
        <f t="shared" si="12"/>
        <v>0.05917159763313609</v>
      </c>
      <c r="AU9" s="10" t="s">
        <v>0</v>
      </c>
      <c r="AV9" s="7" t="s">
        <v>0</v>
      </c>
      <c r="AW9" s="34"/>
      <c r="AX9" s="10">
        <v>1790</v>
      </c>
      <c r="AY9" s="15">
        <v>1790</v>
      </c>
      <c r="AZ9" s="34">
        <f t="shared" si="13"/>
        <v>0</v>
      </c>
      <c r="BA9" s="11">
        <v>1879</v>
      </c>
      <c r="BB9" s="14">
        <v>1879</v>
      </c>
      <c r="BC9" s="34">
        <f t="shared" si="14"/>
        <v>0</v>
      </c>
      <c r="BD9" s="28">
        <v>1624</v>
      </c>
      <c r="BE9" s="29">
        <v>1741.5</v>
      </c>
      <c r="BF9" s="30">
        <v>0.07235221674876847</v>
      </c>
    </row>
    <row r="10" spans="1:58" s="6" customFormat="1" ht="23.25" customHeight="1">
      <c r="A10" s="43" t="s">
        <v>27</v>
      </c>
      <c r="B10" s="9">
        <v>1590</v>
      </c>
      <c r="C10" s="17">
        <v>1590</v>
      </c>
      <c r="D10" s="34">
        <f t="shared" si="0"/>
        <v>0</v>
      </c>
      <c r="E10" s="10">
        <v>990</v>
      </c>
      <c r="F10" s="15">
        <v>1290</v>
      </c>
      <c r="G10" s="34">
        <f t="shared" si="1"/>
        <v>0.30303030303030304</v>
      </c>
      <c r="H10" s="10">
        <v>1390</v>
      </c>
      <c r="I10" s="7">
        <v>799</v>
      </c>
      <c r="J10" s="34">
        <f t="shared" si="2"/>
        <v>-0.4251798561151079</v>
      </c>
      <c r="K10" s="10">
        <v>1390</v>
      </c>
      <c r="L10" s="7" t="s">
        <v>0</v>
      </c>
      <c r="M10" s="34"/>
      <c r="N10" s="10" t="s">
        <v>0</v>
      </c>
      <c r="O10" s="7" t="s">
        <v>0</v>
      </c>
      <c r="P10" s="34"/>
      <c r="Q10" s="10">
        <v>1395</v>
      </c>
      <c r="R10" s="7">
        <v>1395</v>
      </c>
      <c r="S10" s="34">
        <f t="shared" si="15"/>
        <v>0</v>
      </c>
      <c r="T10" s="10" t="s">
        <v>0</v>
      </c>
      <c r="U10" s="7">
        <v>1490</v>
      </c>
      <c r="V10" s="34"/>
      <c r="W10" s="10">
        <v>1395</v>
      </c>
      <c r="X10" s="7">
        <v>1390</v>
      </c>
      <c r="Y10" s="34">
        <f t="shared" si="6"/>
        <v>-0.0035842293906810036</v>
      </c>
      <c r="Z10" s="10" t="s">
        <v>0</v>
      </c>
      <c r="AA10" s="7">
        <v>790</v>
      </c>
      <c r="AB10" s="34"/>
      <c r="AC10" s="10" t="s">
        <v>0</v>
      </c>
      <c r="AD10" s="7" t="s">
        <v>0</v>
      </c>
      <c r="AE10" s="34"/>
      <c r="AF10" s="10" t="s">
        <v>0</v>
      </c>
      <c r="AG10" s="7">
        <v>1680</v>
      </c>
      <c r="AH10" s="34"/>
      <c r="AI10" s="10" t="s">
        <v>0</v>
      </c>
      <c r="AJ10" s="7" t="s">
        <v>0</v>
      </c>
      <c r="AK10" s="34"/>
      <c r="AL10" s="10">
        <v>1590</v>
      </c>
      <c r="AM10" s="7">
        <v>1590</v>
      </c>
      <c r="AN10" s="34">
        <f t="shared" si="11"/>
        <v>0</v>
      </c>
      <c r="AO10" s="10">
        <v>1290</v>
      </c>
      <c r="AP10" s="7">
        <v>1370</v>
      </c>
      <c r="AQ10" s="34">
        <f t="shared" si="17"/>
        <v>0.06201550387596899</v>
      </c>
      <c r="AR10" s="10" t="s">
        <v>0</v>
      </c>
      <c r="AS10" s="7" t="s">
        <v>0</v>
      </c>
      <c r="AT10" s="34"/>
      <c r="AU10" s="10">
        <v>1800</v>
      </c>
      <c r="AV10" s="7" t="s">
        <v>0</v>
      </c>
      <c r="AW10" s="34"/>
      <c r="AX10" s="10" t="s">
        <v>0</v>
      </c>
      <c r="AY10" s="7" t="s">
        <v>0</v>
      </c>
      <c r="AZ10" s="34"/>
      <c r="BA10" s="11" t="s">
        <v>0</v>
      </c>
      <c r="BB10" s="14" t="s">
        <v>0</v>
      </c>
      <c r="BC10" s="34"/>
      <c r="BD10" s="28">
        <v>1283</v>
      </c>
      <c r="BE10" s="29">
        <v>1338.4</v>
      </c>
      <c r="BF10" s="30">
        <v>0.04318004676539368</v>
      </c>
    </row>
    <row r="11" spans="1:58" s="6" customFormat="1" ht="23.25" customHeight="1">
      <c r="A11" s="43" t="s">
        <v>28</v>
      </c>
      <c r="B11" s="46">
        <v>1890</v>
      </c>
      <c r="C11" s="17" t="s">
        <v>0</v>
      </c>
      <c r="D11" s="34"/>
      <c r="E11" s="10" t="s">
        <v>0</v>
      </c>
      <c r="F11" s="15">
        <v>1990</v>
      </c>
      <c r="G11" s="34"/>
      <c r="H11" s="10">
        <v>1890</v>
      </c>
      <c r="I11" s="15">
        <v>1890</v>
      </c>
      <c r="J11" s="34"/>
      <c r="K11" s="10">
        <v>1990</v>
      </c>
      <c r="L11" s="16" t="s">
        <v>0</v>
      </c>
      <c r="M11" s="34"/>
      <c r="N11" s="10">
        <v>1898</v>
      </c>
      <c r="O11" s="16" t="s">
        <v>0</v>
      </c>
      <c r="P11" s="34"/>
      <c r="Q11" s="10">
        <v>1465</v>
      </c>
      <c r="R11" s="7">
        <v>1465</v>
      </c>
      <c r="S11" s="34">
        <f t="shared" si="15"/>
        <v>0</v>
      </c>
      <c r="T11" s="10">
        <v>1390</v>
      </c>
      <c r="U11" s="7">
        <v>1290</v>
      </c>
      <c r="V11" s="34">
        <f t="shared" si="5"/>
        <v>-0.07194244604316546</v>
      </c>
      <c r="W11" s="10">
        <v>1990</v>
      </c>
      <c r="X11" s="7">
        <v>1890</v>
      </c>
      <c r="Y11" s="34">
        <f t="shared" si="6"/>
        <v>-0.05025125628140704</v>
      </c>
      <c r="Z11" s="10">
        <v>2090</v>
      </c>
      <c r="AA11" s="7">
        <v>2090</v>
      </c>
      <c r="AB11" s="34">
        <f t="shared" si="7"/>
        <v>0</v>
      </c>
      <c r="AC11" s="10">
        <v>1998</v>
      </c>
      <c r="AD11" s="7">
        <v>1898</v>
      </c>
      <c r="AE11" s="34">
        <f t="shared" si="8"/>
        <v>-0.05005005005005005</v>
      </c>
      <c r="AF11" s="10" t="s">
        <v>0</v>
      </c>
      <c r="AG11" s="7">
        <v>1880</v>
      </c>
      <c r="AH11" s="34"/>
      <c r="AI11" s="10">
        <v>1880</v>
      </c>
      <c r="AJ11" s="7">
        <v>1990</v>
      </c>
      <c r="AK11" s="34">
        <f t="shared" si="10"/>
        <v>0.05851063829787234</v>
      </c>
      <c r="AL11" s="10">
        <v>1890</v>
      </c>
      <c r="AM11" s="7">
        <v>1890</v>
      </c>
      <c r="AN11" s="34">
        <f t="shared" si="11"/>
        <v>0</v>
      </c>
      <c r="AO11" s="10">
        <v>1740</v>
      </c>
      <c r="AP11" s="7">
        <v>1820</v>
      </c>
      <c r="AQ11" s="34">
        <f t="shared" si="17"/>
        <v>0.04597701149425287</v>
      </c>
      <c r="AR11" s="10" t="s">
        <v>0</v>
      </c>
      <c r="AS11" s="7" t="s">
        <v>0</v>
      </c>
      <c r="AT11" s="34"/>
      <c r="AU11" s="10" t="s">
        <v>0</v>
      </c>
      <c r="AV11" s="7" t="s">
        <v>0</v>
      </c>
      <c r="AW11" s="34"/>
      <c r="AX11" s="10">
        <v>1990</v>
      </c>
      <c r="AY11" s="15">
        <v>1990</v>
      </c>
      <c r="AZ11" s="34">
        <f t="shared" si="13"/>
        <v>0</v>
      </c>
      <c r="BA11" s="11" t="s">
        <v>0</v>
      </c>
      <c r="BB11" s="14">
        <v>2099</v>
      </c>
      <c r="BC11" s="34"/>
      <c r="BD11" s="28">
        <v>1721.5</v>
      </c>
      <c r="BE11" s="29">
        <v>1860.1538461538462</v>
      </c>
      <c r="BF11" s="30">
        <v>0.08054246073415404</v>
      </c>
    </row>
    <row r="12" spans="1:58" s="6" customFormat="1" ht="23.25" customHeight="1">
      <c r="A12" s="43" t="s">
        <v>29</v>
      </c>
      <c r="B12" s="9">
        <v>1890</v>
      </c>
      <c r="C12" s="17">
        <v>1790</v>
      </c>
      <c r="D12" s="34">
        <f t="shared" si="0"/>
        <v>-0.05291005291005291</v>
      </c>
      <c r="E12" s="10">
        <v>1890</v>
      </c>
      <c r="F12" s="15">
        <v>1990</v>
      </c>
      <c r="G12" s="34">
        <f t="shared" si="1"/>
        <v>0.05291005291005291</v>
      </c>
      <c r="H12" s="10">
        <v>1890</v>
      </c>
      <c r="I12" s="15" t="s">
        <v>0</v>
      </c>
      <c r="J12" s="34"/>
      <c r="K12" s="10">
        <v>1850</v>
      </c>
      <c r="L12" s="16" t="s">
        <v>0</v>
      </c>
      <c r="M12" s="34"/>
      <c r="N12" s="10">
        <v>1998</v>
      </c>
      <c r="O12" s="16">
        <v>1998</v>
      </c>
      <c r="P12" s="34">
        <f t="shared" si="4"/>
        <v>0</v>
      </c>
      <c r="Q12" s="10">
        <v>1685</v>
      </c>
      <c r="R12" s="7">
        <v>1685</v>
      </c>
      <c r="S12" s="34">
        <f t="shared" si="15"/>
        <v>0</v>
      </c>
      <c r="T12" s="10">
        <v>1290</v>
      </c>
      <c r="U12" s="7">
        <v>1290</v>
      </c>
      <c r="V12" s="34">
        <f t="shared" si="5"/>
        <v>0</v>
      </c>
      <c r="W12" s="10">
        <v>1690</v>
      </c>
      <c r="X12" s="7">
        <v>1790</v>
      </c>
      <c r="Y12" s="34">
        <f t="shared" si="6"/>
        <v>0.05917159763313609</v>
      </c>
      <c r="Z12" s="10">
        <v>2090</v>
      </c>
      <c r="AA12" s="7" t="s">
        <v>0</v>
      </c>
      <c r="AB12" s="34"/>
      <c r="AC12" s="10" t="s">
        <v>0</v>
      </c>
      <c r="AD12" s="7">
        <v>1869</v>
      </c>
      <c r="AE12" s="34"/>
      <c r="AF12" s="10">
        <v>1980</v>
      </c>
      <c r="AG12" s="7">
        <v>1980</v>
      </c>
      <c r="AH12" s="34">
        <f t="shared" si="9"/>
        <v>0</v>
      </c>
      <c r="AI12" s="10">
        <v>2200</v>
      </c>
      <c r="AJ12" s="7">
        <v>2220</v>
      </c>
      <c r="AK12" s="34">
        <f t="shared" si="10"/>
        <v>0.00909090909090909</v>
      </c>
      <c r="AL12" s="10">
        <v>1890</v>
      </c>
      <c r="AM12" s="7">
        <v>1890</v>
      </c>
      <c r="AN12" s="34">
        <f t="shared" si="11"/>
        <v>0</v>
      </c>
      <c r="AO12" s="10">
        <v>1960</v>
      </c>
      <c r="AP12" s="7">
        <v>1960</v>
      </c>
      <c r="AQ12" s="34">
        <f t="shared" si="17"/>
        <v>0</v>
      </c>
      <c r="AR12" s="10">
        <v>1790</v>
      </c>
      <c r="AS12" s="7" t="s">
        <v>0</v>
      </c>
      <c r="AT12" s="34"/>
      <c r="AU12" s="10">
        <v>1600</v>
      </c>
      <c r="AV12" s="7">
        <v>1200</v>
      </c>
      <c r="AW12" s="34">
        <f t="shared" si="16"/>
        <v>-0.25</v>
      </c>
      <c r="AX12" s="10">
        <v>1990</v>
      </c>
      <c r="AY12" s="7">
        <v>1990</v>
      </c>
      <c r="AZ12" s="34">
        <f t="shared" si="13"/>
        <v>0</v>
      </c>
      <c r="BA12" s="11" t="s">
        <v>0</v>
      </c>
      <c r="BB12" s="14">
        <v>2299</v>
      </c>
      <c r="BC12" s="34"/>
      <c r="BD12" s="28">
        <v>1746.0588235294117</v>
      </c>
      <c r="BE12" s="29">
        <v>1853.642857142857</v>
      </c>
      <c r="BF12" s="30">
        <v>0.061615354628190275</v>
      </c>
    </row>
    <row r="13" spans="1:58" s="6" customFormat="1" ht="23.25" customHeight="1">
      <c r="A13" s="43" t="s">
        <v>30</v>
      </c>
      <c r="B13" s="9">
        <v>1690</v>
      </c>
      <c r="C13" s="17" t="s">
        <v>0</v>
      </c>
      <c r="D13" s="34"/>
      <c r="E13" s="10">
        <v>1770</v>
      </c>
      <c r="F13" s="15">
        <v>1990</v>
      </c>
      <c r="G13" s="34">
        <f t="shared" si="1"/>
        <v>0.12429378531073447</v>
      </c>
      <c r="H13" s="10">
        <v>1890</v>
      </c>
      <c r="I13" s="16">
        <v>1890</v>
      </c>
      <c r="J13" s="34">
        <f t="shared" si="2"/>
        <v>0</v>
      </c>
      <c r="K13" s="10">
        <v>1850</v>
      </c>
      <c r="L13" s="16" t="s">
        <v>0</v>
      </c>
      <c r="M13" s="34"/>
      <c r="N13" s="10" t="s">
        <v>0</v>
      </c>
      <c r="O13" s="7">
        <v>1829</v>
      </c>
      <c r="P13" s="34"/>
      <c r="Q13" s="10">
        <v>1585</v>
      </c>
      <c r="R13" s="7" t="s">
        <v>0</v>
      </c>
      <c r="S13" s="34"/>
      <c r="T13" s="10">
        <v>1290</v>
      </c>
      <c r="U13" s="7">
        <v>1290</v>
      </c>
      <c r="V13" s="34">
        <f t="shared" si="5"/>
        <v>0</v>
      </c>
      <c r="W13" s="10" t="s">
        <v>0</v>
      </c>
      <c r="X13" s="7" t="s">
        <v>0</v>
      </c>
      <c r="Y13" s="34"/>
      <c r="Z13" s="10" t="s">
        <v>0</v>
      </c>
      <c r="AA13" s="7" t="s">
        <v>0</v>
      </c>
      <c r="AB13" s="34"/>
      <c r="AC13" s="10">
        <v>1998</v>
      </c>
      <c r="AD13" s="7">
        <v>1869</v>
      </c>
      <c r="AE13" s="34">
        <f t="shared" si="8"/>
        <v>-0.06456456456456457</v>
      </c>
      <c r="AF13" s="10">
        <v>1980</v>
      </c>
      <c r="AG13" s="7" t="s">
        <v>0</v>
      </c>
      <c r="AH13" s="34"/>
      <c r="AI13" s="10" t="s">
        <v>0</v>
      </c>
      <c r="AJ13" s="7" t="s">
        <v>0</v>
      </c>
      <c r="AK13" s="34"/>
      <c r="AL13" s="10">
        <v>1890</v>
      </c>
      <c r="AM13" s="7">
        <v>1890</v>
      </c>
      <c r="AN13" s="34">
        <f t="shared" si="11"/>
        <v>0</v>
      </c>
      <c r="AO13" s="10">
        <v>1800</v>
      </c>
      <c r="AP13" s="7">
        <v>1960</v>
      </c>
      <c r="AQ13" s="34">
        <f t="shared" si="17"/>
        <v>0.08888888888888889</v>
      </c>
      <c r="AR13" s="10">
        <v>1790</v>
      </c>
      <c r="AS13" s="7">
        <v>2190</v>
      </c>
      <c r="AT13" s="34">
        <f t="shared" si="12"/>
        <v>0.22346368715083798</v>
      </c>
      <c r="AU13" s="10">
        <v>1800</v>
      </c>
      <c r="AV13" s="7">
        <v>1400</v>
      </c>
      <c r="AW13" s="34">
        <f t="shared" si="16"/>
        <v>-0.2222222222222222</v>
      </c>
      <c r="AX13" s="10">
        <v>1990</v>
      </c>
      <c r="AY13" s="7">
        <v>1990</v>
      </c>
      <c r="AZ13" s="34">
        <f t="shared" si="13"/>
        <v>0</v>
      </c>
      <c r="BA13" s="11" t="s">
        <v>0</v>
      </c>
      <c r="BB13" s="14" t="s">
        <v>0</v>
      </c>
      <c r="BC13" s="34"/>
      <c r="BD13" s="28">
        <v>1665.9285714285713</v>
      </c>
      <c r="BE13" s="29">
        <v>1829.8</v>
      </c>
      <c r="BF13" s="30">
        <v>0.0983664194143121</v>
      </c>
    </row>
    <row r="14" spans="1:58" s="6" customFormat="1" ht="23.25" customHeight="1">
      <c r="A14" s="43" t="s">
        <v>31</v>
      </c>
      <c r="B14" s="46">
        <v>1590</v>
      </c>
      <c r="C14" s="17" t="s">
        <v>0</v>
      </c>
      <c r="D14" s="34"/>
      <c r="E14" s="10">
        <v>1890</v>
      </c>
      <c r="F14" s="15">
        <v>1990</v>
      </c>
      <c r="G14" s="34">
        <f t="shared" si="1"/>
        <v>0.05291005291005291</v>
      </c>
      <c r="H14" s="10">
        <v>1890</v>
      </c>
      <c r="I14" s="16">
        <v>1890</v>
      </c>
      <c r="J14" s="34">
        <f t="shared" si="2"/>
        <v>0</v>
      </c>
      <c r="K14" s="10">
        <v>1490</v>
      </c>
      <c r="L14" s="15">
        <v>1490</v>
      </c>
      <c r="M14" s="34">
        <f t="shared" si="3"/>
        <v>0</v>
      </c>
      <c r="N14" s="10" t="s">
        <v>0</v>
      </c>
      <c r="O14" s="7">
        <v>1698</v>
      </c>
      <c r="P14" s="34"/>
      <c r="Q14" s="10">
        <v>1395</v>
      </c>
      <c r="R14" s="7">
        <v>1395</v>
      </c>
      <c r="S14" s="34">
        <f t="shared" si="15"/>
        <v>0</v>
      </c>
      <c r="T14" s="10">
        <v>1190</v>
      </c>
      <c r="U14" s="15">
        <v>1190</v>
      </c>
      <c r="V14" s="34">
        <f t="shared" si="5"/>
        <v>0</v>
      </c>
      <c r="W14" s="10" t="s">
        <v>0</v>
      </c>
      <c r="X14" s="15">
        <v>1690</v>
      </c>
      <c r="Y14" s="34"/>
      <c r="Z14" s="10" t="s">
        <v>0</v>
      </c>
      <c r="AA14" s="15" t="s">
        <v>0</v>
      </c>
      <c r="AB14" s="34"/>
      <c r="AC14" s="10" t="s">
        <v>0</v>
      </c>
      <c r="AD14" s="7" t="s">
        <v>0</v>
      </c>
      <c r="AE14" s="34"/>
      <c r="AF14" s="10">
        <v>1880</v>
      </c>
      <c r="AG14" s="7">
        <v>1880</v>
      </c>
      <c r="AH14" s="34">
        <f t="shared" si="9"/>
        <v>0</v>
      </c>
      <c r="AI14" s="10" t="s">
        <v>0</v>
      </c>
      <c r="AJ14" s="7">
        <v>1990</v>
      </c>
      <c r="AK14" s="34"/>
      <c r="AL14" s="10">
        <v>1590</v>
      </c>
      <c r="AM14" s="7">
        <v>1790</v>
      </c>
      <c r="AN14" s="34">
        <f t="shared" si="11"/>
        <v>0.12578616352201258</v>
      </c>
      <c r="AO14" s="10">
        <v>1620</v>
      </c>
      <c r="AP14" s="7">
        <v>1620</v>
      </c>
      <c r="AQ14" s="34">
        <f t="shared" si="17"/>
        <v>0</v>
      </c>
      <c r="AR14" s="10">
        <v>1690</v>
      </c>
      <c r="AS14" s="15" t="s">
        <v>0</v>
      </c>
      <c r="AT14" s="34"/>
      <c r="AU14" s="10">
        <v>1400</v>
      </c>
      <c r="AV14" s="7">
        <v>1400</v>
      </c>
      <c r="AW14" s="34">
        <f t="shared" si="16"/>
        <v>0</v>
      </c>
      <c r="AX14" s="10">
        <v>1790</v>
      </c>
      <c r="AY14" s="7">
        <v>1790</v>
      </c>
      <c r="AZ14" s="34">
        <f t="shared" si="13"/>
        <v>0</v>
      </c>
      <c r="BA14" s="11" t="s">
        <v>0</v>
      </c>
      <c r="BB14" s="14" t="s">
        <v>0</v>
      </c>
      <c r="BC14" s="34"/>
      <c r="BD14" s="28">
        <v>1493.4615384615386</v>
      </c>
      <c r="BE14" s="29">
        <v>1677.923076923077</v>
      </c>
      <c r="BF14" s="30">
        <v>0.12351274787535402</v>
      </c>
    </row>
    <row r="15" spans="1:58" s="6" customFormat="1" ht="23.25" customHeight="1">
      <c r="A15" s="43" t="s">
        <v>33</v>
      </c>
      <c r="B15" s="9">
        <v>1790</v>
      </c>
      <c r="C15" s="17">
        <v>1790</v>
      </c>
      <c r="D15" s="34">
        <f t="shared" si="0"/>
        <v>0</v>
      </c>
      <c r="E15" s="10">
        <v>1490</v>
      </c>
      <c r="F15" s="15">
        <v>1690</v>
      </c>
      <c r="G15" s="34">
        <f t="shared" si="1"/>
        <v>0.1342281879194631</v>
      </c>
      <c r="H15" s="10">
        <v>1490</v>
      </c>
      <c r="I15" s="15">
        <v>1590</v>
      </c>
      <c r="J15" s="34">
        <f t="shared" si="2"/>
        <v>0.06711409395973154</v>
      </c>
      <c r="K15" s="10">
        <v>1790</v>
      </c>
      <c r="L15" s="16">
        <v>1790</v>
      </c>
      <c r="M15" s="34">
        <f t="shared" si="3"/>
        <v>0</v>
      </c>
      <c r="N15" s="10">
        <v>1558</v>
      </c>
      <c r="O15" s="16">
        <v>1598</v>
      </c>
      <c r="P15" s="34">
        <f t="shared" si="4"/>
        <v>0.025673940949935817</v>
      </c>
      <c r="Q15" s="10">
        <v>1485</v>
      </c>
      <c r="R15" s="16">
        <v>1495</v>
      </c>
      <c r="S15" s="34">
        <f t="shared" si="15"/>
        <v>0.006734006734006734</v>
      </c>
      <c r="T15" s="10">
        <v>1290</v>
      </c>
      <c r="U15" s="16">
        <v>1290</v>
      </c>
      <c r="V15" s="34">
        <f t="shared" si="5"/>
        <v>0</v>
      </c>
      <c r="W15" s="10">
        <v>1590</v>
      </c>
      <c r="X15" s="16">
        <v>1690</v>
      </c>
      <c r="Y15" s="34">
        <f t="shared" si="6"/>
        <v>0.06289308176100629</v>
      </c>
      <c r="Z15" s="10">
        <v>1690</v>
      </c>
      <c r="AA15" s="16">
        <v>1690</v>
      </c>
      <c r="AB15" s="34">
        <f t="shared" si="7"/>
        <v>0</v>
      </c>
      <c r="AC15" s="10">
        <v>1598</v>
      </c>
      <c r="AD15" s="16">
        <v>1869</v>
      </c>
      <c r="AE15" s="34">
        <f t="shared" si="8"/>
        <v>0.16958698372966208</v>
      </c>
      <c r="AF15" s="10">
        <v>1680</v>
      </c>
      <c r="AG15" s="16">
        <v>1680</v>
      </c>
      <c r="AH15" s="34">
        <f t="shared" si="9"/>
        <v>0</v>
      </c>
      <c r="AI15" s="10">
        <v>1480</v>
      </c>
      <c r="AJ15" s="7">
        <v>1580</v>
      </c>
      <c r="AK15" s="34">
        <f t="shared" si="10"/>
        <v>0.06756756756756757</v>
      </c>
      <c r="AL15" s="10">
        <v>1490</v>
      </c>
      <c r="AM15" s="15">
        <v>1490</v>
      </c>
      <c r="AN15" s="34">
        <f t="shared" si="11"/>
        <v>0</v>
      </c>
      <c r="AO15" s="10" t="s">
        <v>0</v>
      </c>
      <c r="AP15" s="7">
        <v>1570</v>
      </c>
      <c r="AQ15" s="34"/>
      <c r="AR15" s="10">
        <v>1690</v>
      </c>
      <c r="AS15" s="7">
        <v>1790</v>
      </c>
      <c r="AT15" s="34">
        <f t="shared" si="12"/>
        <v>0.05917159763313609</v>
      </c>
      <c r="AU15" s="10">
        <v>1400</v>
      </c>
      <c r="AV15" s="7">
        <v>1400</v>
      </c>
      <c r="AW15" s="34">
        <f t="shared" si="16"/>
        <v>0</v>
      </c>
      <c r="AX15" s="10">
        <v>1590</v>
      </c>
      <c r="AY15" s="7">
        <v>1690</v>
      </c>
      <c r="AZ15" s="34">
        <f t="shared" si="13"/>
        <v>0.06289308176100629</v>
      </c>
      <c r="BA15" s="11">
        <v>1679</v>
      </c>
      <c r="BB15" s="14">
        <v>1679</v>
      </c>
      <c r="BC15" s="34">
        <f t="shared" si="14"/>
        <v>0</v>
      </c>
      <c r="BD15" s="28">
        <v>1487.7777777777778</v>
      </c>
      <c r="BE15" s="29">
        <v>1631.7222222222222</v>
      </c>
      <c r="BF15" s="30">
        <v>0.09675130694548163</v>
      </c>
    </row>
    <row r="16" spans="1:58" ht="23.25" customHeight="1">
      <c r="A16" s="43" t="s">
        <v>35</v>
      </c>
      <c r="B16" s="9">
        <v>1890</v>
      </c>
      <c r="C16" s="17">
        <v>1890</v>
      </c>
      <c r="D16" s="34">
        <f t="shared" si="0"/>
        <v>0</v>
      </c>
      <c r="E16" s="10">
        <v>1890</v>
      </c>
      <c r="F16" s="15">
        <v>1990</v>
      </c>
      <c r="G16" s="34">
        <f t="shared" si="1"/>
        <v>0.05291005291005291</v>
      </c>
      <c r="H16" s="10">
        <v>1890</v>
      </c>
      <c r="I16" s="15">
        <v>1890</v>
      </c>
      <c r="J16" s="34">
        <f t="shared" si="2"/>
        <v>0</v>
      </c>
      <c r="K16" s="10">
        <v>1890</v>
      </c>
      <c r="L16" s="16">
        <v>1890</v>
      </c>
      <c r="M16" s="34">
        <f t="shared" si="3"/>
        <v>0</v>
      </c>
      <c r="N16" s="10">
        <v>1758</v>
      </c>
      <c r="O16" s="16">
        <v>1658</v>
      </c>
      <c r="P16" s="34">
        <f t="shared" si="4"/>
        <v>-0.05688282138794084</v>
      </c>
      <c r="Q16" s="10">
        <v>1685</v>
      </c>
      <c r="R16" s="16">
        <v>1695</v>
      </c>
      <c r="S16" s="34">
        <f t="shared" si="15"/>
        <v>0.005934718100890208</v>
      </c>
      <c r="T16" s="10">
        <v>1690</v>
      </c>
      <c r="U16" s="16">
        <v>1590</v>
      </c>
      <c r="V16" s="34">
        <f t="shared" si="5"/>
        <v>-0.05917159763313609</v>
      </c>
      <c r="W16" s="10">
        <v>1790</v>
      </c>
      <c r="X16" s="16">
        <v>1890</v>
      </c>
      <c r="Y16" s="34">
        <f t="shared" si="6"/>
        <v>0.055865921787709494</v>
      </c>
      <c r="Z16" s="10">
        <v>1890</v>
      </c>
      <c r="AA16" s="16">
        <v>1890</v>
      </c>
      <c r="AB16" s="34">
        <f t="shared" si="7"/>
        <v>0</v>
      </c>
      <c r="AC16" s="10">
        <v>1798</v>
      </c>
      <c r="AD16" s="16">
        <v>1978</v>
      </c>
      <c r="AE16" s="34">
        <f t="shared" si="8"/>
        <v>0.10011123470522804</v>
      </c>
      <c r="AF16" s="10">
        <v>1880</v>
      </c>
      <c r="AG16" s="16">
        <v>1880</v>
      </c>
      <c r="AH16" s="34">
        <f t="shared" si="9"/>
        <v>0</v>
      </c>
      <c r="AI16" s="10">
        <v>1780</v>
      </c>
      <c r="AJ16" s="16">
        <v>1780</v>
      </c>
      <c r="AK16" s="34">
        <f t="shared" si="10"/>
        <v>0</v>
      </c>
      <c r="AL16" s="10">
        <v>1790</v>
      </c>
      <c r="AM16" s="16">
        <v>1790</v>
      </c>
      <c r="AN16" s="34">
        <f t="shared" si="11"/>
        <v>0</v>
      </c>
      <c r="AO16" s="10">
        <v>1590</v>
      </c>
      <c r="AP16" s="7">
        <v>1670</v>
      </c>
      <c r="AQ16" s="34">
        <f t="shared" si="17"/>
        <v>0.050314465408805034</v>
      </c>
      <c r="AR16" s="10">
        <v>1790</v>
      </c>
      <c r="AS16" s="16">
        <v>1890</v>
      </c>
      <c r="AT16" s="34">
        <f t="shared" si="12"/>
        <v>0.055865921787709494</v>
      </c>
      <c r="AU16" s="10">
        <v>1600</v>
      </c>
      <c r="AV16" s="16">
        <v>1600</v>
      </c>
      <c r="AW16" s="34">
        <f t="shared" si="16"/>
        <v>0</v>
      </c>
      <c r="AX16" s="10">
        <v>1890</v>
      </c>
      <c r="AY16" s="16">
        <v>1890</v>
      </c>
      <c r="AZ16" s="34">
        <f t="shared" si="13"/>
        <v>0</v>
      </c>
      <c r="BA16" s="11">
        <v>1889</v>
      </c>
      <c r="BB16" s="17">
        <v>1889</v>
      </c>
      <c r="BC16" s="34">
        <f t="shared" si="14"/>
        <v>0</v>
      </c>
      <c r="BD16" s="28">
        <v>1704.2105263157894</v>
      </c>
      <c r="BE16" s="29">
        <v>1819.4444444444443</v>
      </c>
      <c r="BF16" s="30">
        <v>0.06761718481916136</v>
      </c>
    </row>
    <row r="17" spans="1:58" ht="23.25" customHeight="1">
      <c r="A17" s="43" t="s">
        <v>32</v>
      </c>
      <c r="B17" s="9">
        <v>1890</v>
      </c>
      <c r="C17" s="17">
        <v>1890</v>
      </c>
      <c r="D17" s="34">
        <f t="shared" si="0"/>
        <v>0</v>
      </c>
      <c r="E17" s="10">
        <v>1990</v>
      </c>
      <c r="F17" s="15">
        <v>1990</v>
      </c>
      <c r="G17" s="34">
        <f t="shared" si="1"/>
        <v>0</v>
      </c>
      <c r="H17" s="10">
        <v>1890</v>
      </c>
      <c r="I17" s="16">
        <v>1990</v>
      </c>
      <c r="J17" s="34">
        <f t="shared" si="2"/>
        <v>0.05291005291005291</v>
      </c>
      <c r="K17" s="10">
        <v>1890</v>
      </c>
      <c r="L17" s="16">
        <v>1890</v>
      </c>
      <c r="M17" s="34">
        <f t="shared" si="3"/>
        <v>0</v>
      </c>
      <c r="N17" s="10">
        <v>1758</v>
      </c>
      <c r="O17" s="16">
        <v>1858</v>
      </c>
      <c r="P17" s="34">
        <f t="shared" si="4"/>
        <v>0.05688282138794084</v>
      </c>
      <c r="Q17" s="10">
        <v>1785</v>
      </c>
      <c r="R17" s="16">
        <v>1795</v>
      </c>
      <c r="S17" s="34">
        <f t="shared" si="15"/>
        <v>0.0056022408963585435</v>
      </c>
      <c r="T17" s="10">
        <v>1690</v>
      </c>
      <c r="U17" s="16">
        <v>1590</v>
      </c>
      <c r="V17" s="34">
        <f t="shared" si="5"/>
        <v>-0.05917159763313609</v>
      </c>
      <c r="W17" s="10">
        <v>1890</v>
      </c>
      <c r="X17" s="16">
        <v>1890</v>
      </c>
      <c r="Y17" s="34">
        <f t="shared" si="6"/>
        <v>0</v>
      </c>
      <c r="Z17" s="10">
        <v>1990</v>
      </c>
      <c r="AA17" s="16">
        <v>1990</v>
      </c>
      <c r="AB17" s="34">
        <f t="shared" si="7"/>
        <v>0</v>
      </c>
      <c r="AC17" s="10">
        <v>1798</v>
      </c>
      <c r="AD17" s="16">
        <v>1889</v>
      </c>
      <c r="AE17" s="34">
        <f t="shared" si="8"/>
        <v>0.05061179087875417</v>
      </c>
      <c r="AF17" s="10">
        <v>1980</v>
      </c>
      <c r="AG17" s="16">
        <v>1980</v>
      </c>
      <c r="AH17" s="34">
        <f t="shared" si="9"/>
        <v>0</v>
      </c>
      <c r="AI17" s="10">
        <v>1740</v>
      </c>
      <c r="AJ17" s="16">
        <v>1880</v>
      </c>
      <c r="AK17" s="34">
        <f t="shared" si="10"/>
        <v>0.08045977011494253</v>
      </c>
      <c r="AL17" s="10">
        <v>1790</v>
      </c>
      <c r="AM17" s="7">
        <v>1790</v>
      </c>
      <c r="AN17" s="34">
        <f t="shared" si="11"/>
        <v>0</v>
      </c>
      <c r="AO17" s="10" t="s">
        <v>0</v>
      </c>
      <c r="AP17" s="7" t="s">
        <v>0</v>
      </c>
      <c r="AQ17" s="34"/>
      <c r="AR17" s="10">
        <v>1790</v>
      </c>
      <c r="AS17" s="7">
        <v>1890</v>
      </c>
      <c r="AT17" s="34">
        <f t="shared" si="12"/>
        <v>0.055865921787709494</v>
      </c>
      <c r="AU17" s="10">
        <v>1200</v>
      </c>
      <c r="AV17" s="7" t="s">
        <v>0</v>
      </c>
      <c r="AW17" s="34"/>
      <c r="AX17" s="10">
        <v>1890</v>
      </c>
      <c r="AY17" s="7">
        <v>1890</v>
      </c>
      <c r="AZ17" s="34">
        <f t="shared" si="13"/>
        <v>0</v>
      </c>
      <c r="BA17" s="11">
        <v>1879</v>
      </c>
      <c r="BB17" s="14">
        <v>1879</v>
      </c>
      <c r="BC17" s="34">
        <f t="shared" si="14"/>
        <v>0</v>
      </c>
      <c r="BD17" s="28">
        <v>1713.3333333333333</v>
      </c>
      <c r="BE17" s="29">
        <v>1880.0625</v>
      </c>
      <c r="BF17" s="30">
        <v>0.09731274319066152</v>
      </c>
    </row>
    <row r="18" spans="1:58" ht="23.25" customHeight="1">
      <c r="A18" s="43" t="s">
        <v>16</v>
      </c>
      <c r="B18" s="9">
        <v>1590</v>
      </c>
      <c r="C18" s="17">
        <v>1590</v>
      </c>
      <c r="D18" s="34">
        <f t="shared" si="0"/>
        <v>0</v>
      </c>
      <c r="E18" s="10">
        <v>1970</v>
      </c>
      <c r="F18" s="15">
        <v>1890</v>
      </c>
      <c r="G18" s="34">
        <f t="shared" si="1"/>
        <v>-0.04060913705583756</v>
      </c>
      <c r="H18" s="10">
        <v>1590</v>
      </c>
      <c r="I18" s="16">
        <v>1790</v>
      </c>
      <c r="J18" s="34">
        <f t="shared" si="2"/>
        <v>0.12578616352201258</v>
      </c>
      <c r="K18" s="10">
        <v>1890</v>
      </c>
      <c r="L18" s="16" t="s">
        <v>0</v>
      </c>
      <c r="M18" s="34"/>
      <c r="N18" s="10">
        <v>1658</v>
      </c>
      <c r="O18" s="16">
        <v>1758</v>
      </c>
      <c r="P18" s="34">
        <f t="shared" si="4"/>
        <v>0.06031363088057901</v>
      </c>
      <c r="Q18" s="10">
        <v>1795</v>
      </c>
      <c r="R18" s="16">
        <v>1795</v>
      </c>
      <c r="S18" s="34">
        <f t="shared" si="15"/>
        <v>0</v>
      </c>
      <c r="T18" s="10">
        <v>1390</v>
      </c>
      <c r="U18" s="16">
        <v>1490</v>
      </c>
      <c r="V18" s="34">
        <f t="shared" si="5"/>
        <v>0.07194244604316546</v>
      </c>
      <c r="W18" s="10">
        <v>1690</v>
      </c>
      <c r="X18" s="16">
        <v>1790</v>
      </c>
      <c r="Y18" s="34">
        <f t="shared" si="6"/>
        <v>0.05917159763313609</v>
      </c>
      <c r="Z18" s="10">
        <v>1990</v>
      </c>
      <c r="AA18" s="16">
        <v>1990</v>
      </c>
      <c r="AB18" s="34">
        <f t="shared" si="7"/>
        <v>0</v>
      </c>
      <c r="AC18" s="10">
        <v>1898</v>
      </c>
      <c r="AD18" s="16">
        <v>1998</v>
      </c>
      <c r="AE18" s="34">
        <f t="shared" si="8"/>
        <v>0.05268703898840885</v>
      </c>
      <c r="AF18" s="10">
        <v>1980</v>
      </c>
      <c r="AG18" s="16">
        <v>1980</v>
      </c>
      <c r="AH18" s="34">
        <f t="shared" si="9"/>
        <v>0</v>
      </c>
      <c r="AI18" s="10">
        <v>1990</v>
      </c>
      <c r="AJ18" s="16">
        <v>1990</v>
      </c>
      <c r="AK18" s="34">
        <f t="shared" si="10"/>
        <v>0</v>
      </c>
      <c r="AL18" s="10">
        <v>1590</v>
      </c>
      <c r="AM18" s="7">
        <v>1590</v>
      </c>
      <c r="AN18" s="34">
        <f t="shared" si="11"/>
        <v>0</v>
      </c>
      <c r="AO18" s="10">
        <v>1990</v>
      </c>
      <c r="AP18" s="7">
        <v>1990</v>
      </c>
      <c r="AQ18" s="34">
        <f t="shared" si="17"/>
        <v>0</v>
      </c>
      <c r="AR18" s="10">
        <v>1790</v>
      </c>
      <c r="AS18" s="7" t="s">
        <v>0</v>
      </c>
      <c r="AT18" s="34"/>
      <c r="AU18" s="10" t="s">
        <v>0</v>
      </c>
      <c r="AV18" s="7" t="s">
        <v>0</v>
      </c>
      <c r="AW18" s="34"/>
      <c r="AX18" s="10">
        <v>1890</v>
      </c>
      <c r="AY18" s="7">
        <v>1890</v>
      </c>
      <c r="AZ18" s="34">
        <f t="shared" si="13"/>
        <v>0</v>
      </c>
      <c r="BA18" s="11">
        <v>1699</v>
      </c>
      <c r="BB18" s="14" t="s">
        <v>0</v>
      </c>
      <c r="BC18" s="34"/>
      <c r="BD18" s="28">
        <v>1688.3333333333333</v>
      </c>
      <c r="BE18" s="29">
        <v>1823.642857142857</v>
      </c>
      <c r="BF18" s="30">
        <v>0.08014384430968836</v>
      </c>
    </row>
    <row r="19" spans="1:58" ht="23.25" customHeight="1">
      <c r="A19" s="43" t="s">
        <v>34</v>
      </c>
      <c r="B19" s="9">
        <v>1890</v>
      </c>
      <c r="C19" s="17">
        <v>1990</v>
      </c>
      <c r="D19" s="34">
        <f t="shared" si="0"/>
        <v>0.05291005291005291</v>
      </c>
      <c r="E19" s="10">
        <v>1890</v>
      </c>
      <c r="F19" s="15">
        <v>1990</v>
      </c>
      <c r="G19" s="34">
        <f t="shared" si="1"/>
        <v>0.05291005291005291</v>
      </c>
      <c r="H19" s="10">
        <v>1990</v>
      </c>
      <c r="I19" s="16">
        <v>1990</v>
      </c>
      <c r="J19" s="34">
        <f t="shared" si="2"/>
        <v>0</v>
      </c>
      <c r="K19" s="10">
        <v>1850</v>
      </c>
      <c r="L19" s="15" t="s">
        <v>0</v>
      </c>
      <c r="M19" s="34"/>
      <c r="N19" s="10">
        <v>1698</v>
      </c>
      <c r="O19" s="16">
        <v>1898</v>
      </c>
      <c r="P19" s="34">
        <f t="shared" si="4"/>
        <v>0.11778563015312132</v>
      </c>
      <c r="Q19" s="10">
        <v>1795</v>
      </c>
      <c r="R19" s="16" t="s">
        <v>0</v>
      </c>
      <c r="S19" s="34"/>
      <c r="T19" s="10">
        <v>1490</v>
      </c>
      <c r="U19" s="16">
        <v>1400</v>
      </c>
      <c r="V19" s="34">
        <f t="shared" si="5"/>
        <v>-0.06040268456375839</v>
      </c>
      <c r="W19" s="10">
        <v>1990</v>
      </c>
      <c r="X19" s="16" t="s">
        <v>0</v>
      </c>
      <c r="Y19" s="34"/>
      <c r="Z19" s="10">
        <v>2190</v>
      </c>
      <c r="AA19" s="16">
        <v>2190</v>
      </c>
      <c r="AB19" s="34">
        <f t="shared" si="7"/>
        <v>0</v>
      </c>
      <c r="AC19" s="10">
        <v>1698</v>
      </c>
      <c r="AD19" s="16">
        <v>1798</v>
      </c>
      <c r="AE19" s="34">
        <f t="shared" si="8"/>
        <v>0.05889281507656066</v>
      </c>
      <c r="AF19" s="10">
        <v>1980</v>
      </c>
      <c r="AG19" s="16" t="s">
        <v>0</v>
      </c>
      <c r="AH19" s="34"/>
      <c r="AI19" s="10">
        <v>1990</v>
      </c>
      <c r="AJ19" s="16" t="s">
        <v>0</v>
      </c>
      <c r="AK19" s="34"/>
      <c r="AL19" s="10">
        <v>1690</v>
      </c>
      <c r="AM19" s="7">
        <v>1690</v>
      </c>
      <c r="AN19" s="34">
        <f t="shared" si="11"/>
        <v>0</v>
      </c>
      <c r="AO19" s="10" t="s">
        <v>0</v>
      </c>
      <c r="AP19" s="7" t="s">
        <v>0</v>
      </c>
      <c r="AQ19" s="34"/>
      <c r="AR19" s="10" t="s">
        <v>0</v>
      </c>
      <c r="AS19" s="7">
        <v>2290</v>
      </c>
      <c r="AT19" s="34"/>
      <c r="AU19" s="10">
        <v>1800</v>
      </c>
      <c r="AV19" s="7">
        <v>1800</v>
      </c>
      <c r="AW19" s="34">
        <f t="shared" si="16"/>
        <v>0</v>
      </c>
      <c r="AX19" s="10">
        <v>1990</v>
      </c>
      <c r="AY19" s="7">
        <v>1990</v>
      </c>
      <c r="AZ19" s="34">
        <f t="shared" si="13"/>
        <v>0</v>
      </c>
      <c r="BA19" s="11">
        <v>1599</v>
      </c>
      <c r="BB19" s="14">
        <v>1789</v>
      </c>
      <c r="BC19" s="34">
        <f t="shared" si="14"/>
        <v>0.11882426516572858</v>
      </c>
      <c r="BD19" s="28">
        <v>1737.0588235294117</v>
      </c>
      <c r="BE19" s="29">
        <v>1901.25</v>
      </c>
      <c r="BF19" s="30">
        <v>0.0945225194717237</v>
      </c>
    </row>
    <row r="20" spans="1:58" ht="23.25" customHeight="1">
      <c r="A20" s="43" t="s">
        <v>36</v>
      </c>
      <c r="B20" s="9">
        <v>1590</v>
      </c>
      <c r="C20" s="17">
        <v>1590</v>
      </c>
      <c r="D20" s="34">
        <f t="shared" si="0"/>
        <v>0</v>
      </c>
      <c r="E20" s="10">
        <v>1490</v>
      </c>
      <c r="F20" s="15">
        <v>1690</v>
      </c>
      <c r="G20" s="34">
        <f t="shared" si="1"/>
        <v>0.1342281879194631</v>
      </c>
      <c r="H20" s="10" t="s">
        <v>0</v>
      </c>
      <c r="I20" s="16" t="s">
        <v>0</v>
      </c>
      <c r="J20" s="34"/>
      <c r="K20" s="10">
        <v>1690</v>
      </c>
      <c r="L20" s="15">
        <v>1690</v>
      </c>
      <c r="M20" s="34">
        <f t="shared" si="3"/>
        <v>0</v>
      </c>
      <c r="N20" s="10">
        <v>1458</v>
      </c>
      <c r="O20" s="16">
        <v>1845</v>
      </c>
      <c r="P20" s="34">
        <f t="shared" si="4"/>
        <v>0.2654320987654321</v>
      </c>
      <c r="Q20" s="10">
        <v>1535</v>
      </c>
      <c r="R20" s="16" t="s">
        <v>0</v>
      </c>
      <c r="S20" s="34"/>
      <c r="T20" s="10">
        <v>1490</v>
      </c>
      <c r="U20" s="16" t="s">
        <v>0</v>
      </c>
      <c r="V20" s="34"/>
      <c r="W20" s="10">
        <v>1590</v>
      </c>
      <c r="X20" s="16" t="s">
        <v>0</v>
      </c>
      <c r="Y20" s="34"/>
      <c r="Z20" s="10" t="s">
        <v>0</v>
      </c>
      <c r="AA20" s="16" t="s">
        <v>0</v>
      </c>
      <c r="AB20" s="34"/>
      <c r="AC20" s="10" t="s">
        <v>0</v>
      </c>
      <c r="AD20" s="16" t="s">
        <v>0</v>
      </c>
      <c r="AE20" s="34"/>
      <c r="AF20" s="10">
        <v>1680</v>
      </c>
      <c r="AG20" s="16" t="s">
        <v>0</v>
      </c>
      <c r="AH20" s="34"/>
      <c r="AI20" s="10">
        <v>1880</v>
      </c>
      <c r="AJ20" s="16">
        <v>1840</v>
      </c>
      <c r="AK20" s="34">
        <f t="shared" si="10"/>
        <v>-0.02127659574468085</v>
      </c>
      <c r="AL20" s="10">
        <v>1590</v>
      </c>
      <c r="AM20" s="7">
        <v>1590</v>
      </c>
      <c r="AN20" s="34">
        <f t="shared" si="11"/>
        <v>0</v>
      </c>
      <c r="AO20" s="10">
        <v>1440</v>
      </c>
      <c r="AP20" s="16">
        <v>1520</v>
      </c>
      <c r="AQ20" s="34">
        <f t="shared" si="17"/>
        <v>0.05555555555555555</v>
      </c>
      <c r="AR20" s="10" t="s">
        <v>0</v>
      </c>
      <c r="AS20" s="16" t="s">
        <v>0</v>
      </c>
      <c r="AT20" s="34"/>
      <c r="AU20" s="10">
        <v>1200</v>
      </c>
      <c r="AV20" s="16" t="s">
        <v>0</v>
      </c>
      <c r="AW20" s="34"/>
      <c r="AX20" s="10">
        <v>1590</v>
      </c>
      <c r="AY20" s="7">
        <v>1580</v>
      </c>
      <c r="AZ20" s="34">
        <f t="shared" si="13"/>
        <v>-0.006289308176100629</v>
      </c>
      <c r="BA20" s="11" t="s">
        <v>0</v>
      </c>
      <c r="BB20" s="17" t="s">
        <v>0</v>
      </c>
      <c r="BC20" s="34"/>
      <c r="BD20" s="28">
        <v>1444.5</v>
      </c>
      <c r="BE20" s="29">
        <v>1668.125</v>
      </c>
      <c r="BF20" s="30">
        <v>0.15481135340948424</v>
      </c>
    </row>
    <row r="21" spans="1:58" ht="23.25" customHeight="1">
      <c r="A21" s="43" t="s">
        <v>37</v>
      </c>
      <c r="B21" s="9">
        <v>1890</v>
      </c>
      <c r="C21" s="17">
        <v>1890</v>
      </c>
      <c r="D21" s="34">
        <f t="shared" si="0"/>
        <v>0</v>
      </c>
      <c r="E21" s="10">
        <v>1890</v>
      </c>
      <c r="F21" s="15" t="s">
        <v>0</v>
      </c>
      <c r="G21" s="34"/>
      <c r="H21" s="10">
        <v>1990</v>
      </c>
      <c r="I21" s="15" t="s">
        <v>0</v>
      </c>
      <c r="J21" s="34"/>
      <c r="K21" s="10" t="s">
        <v>0</v>
      </c>
      <c r="L21" s="16" t="s">
        <v>0</v>
      </c>
      <c r="M21" s="34"/>
      <c r="N21" s="10">
        <v>1845</v>
      </c>
      <c r="O21" s="16">
        <v>1845</v>
      </c>
      <c r="P21" s="34">
        <f t="shared" si="4"/>
        <v>0</v>
      </c>
      <c r="Q21" s="10">
        <v>1565</v>
      </c>
      <c r="R21" s="16">
        <v>1495</v>
      </c>
      <c r="S21" s="34">
        <f t="shared" si="15"/>
        <v>-0.04472843450479233</v>
      </c>
      <c r="T21" s="10">
        <v>1490</v>
      </c>
      <c r="U21" s="16">
        <v>1490</v>
      </c>
      <c r="V21" s="34">
        <f t="shared" si="5"/>
        <v>0</v>
      </c>
      <c r="W21" s="10">
        <v>1790</v>
      </c>
      <c r="X21" s="16">
        <v>1090</v>
      </c>
      <c r="Y21" s="34">
        <f t="shared" si="6"/>
        <v>-0.39106145251396646</v>
      </c>
      <c r="Z21" s="10" t="s">
        <v>0</v>
      </c>
      <c r="AA21" s="16" t="s">
        <v>0</v>
      </c>
      <c r="AB21" s="34"/>
      <c r="AC21" s="10">
        <v>1798</v>
      </c>
      <c r="AD21" s="16">
        <v>1798</v>
      </c>
      <c r="AE21" s="34">
        <f t="shared" si="8"/>
        <v>0</v>
      </c>
      <c r="AF21" s="10">
        <v>1880</v>
      </c>
      <c r="AG21" s="16">
        <v>1880</v>
      </c>
      <c r="AH21" s="34">
        <f t="shared" si="9"/>
        <v>0</v>
      </c>
      <c r="AI21" s="10">
        <v>1980</v>
      </c>
      <c r="AJ21" s="16">
        <v>1990</v>
      </c>
      <c r="AK21" s="34">
        <f t="shared" si="10"/>
        <v>0.005050505050505051</v>
      </c>
      <c r="AL21" s="10">
        <v>1890</v>
      </c>
      <c r="AM21" s="7">
        <v>1790</v>
      </c>
      <c r="AN21" s="34">
        <f t="shared" si="11"/>
        <v>-0.05291005291005291</v>
      </c>
      <c r="AO21" s="10">
        <v>1690</v>
      </c>
      <c r="AP21" s="7">
        <v>1770</v>
      </c>
      <c r="AQ21" s="34">
        <f t="shared" si="17"/>
        <v>0.047337278106508875</v>
      </c>
      <c r="AR21" s="10">
        <v>1690</v>
      </c>
      <c r="AS21" s="15" t="s">
        <v>0</v>
      </c>
      <c r="AT21" s="34"/>
      <c r="AU21" s="10">
        <v>1500</v>
      </c>
      <c r="AV21" s="15">
        <v>1600</v>
      </c>
      <c r="AW21" s="34">
        <f t="shared" si="16"/>
        <v>0.06666666666666667</v>
      </c>
      <c r="AX21" s="10">
        <v>1890</v>
      </c>
      <c r="AY21" s="7">
        <v>1890</v>
      </c>
      <c r="AZ21" s="34">
        <f t="shared" si="13"/>
        <v>0</v>
      </c>
      <c r="BA21" s="11">
        <v>1999</v>
      </c>
      <c r="BB21" s="14">
        <v>1999</v>
      </c>
      <c r="BC21" s="34">
        <f t="shared" si="14"/>
        <v>0</v>
      </c>
      <c r="BD21" s="28">
        <v>1692.764705882353</v>
      </c>
      <c r="BE21" s="29">
        <v>1732.8461538461538</v>
      </c>
      <c r="BF21" s="30">
        <v>0.02367809762604215</v>
      </c>
    </row>
    <row r="22" spans="1:58" ht="23.25" customHeight="1" thickBot="1">
      <c r="A22" s="44" t="s">
        <v>38</v>
      </c>
      <c r="B22" s="40">
        <v>2190</v>
      </c>
      <c r="C22" s="21">
        <v>2190</v>
      </c>
      <c r="D22" s="47">
        <f t="shared" si="0"/>
        <v>0</v>
      </c>
      <c r="E22" s="13">
        <v>2190</v>
      </c>
      <c r="F22" s="18">
        <v>2190</v>
      </c>
      <c r="G22" s="47">
        <f t="shared" si="1"/>
        <v>0</v>
      </c>
      <c r="H22" s="13">
        <v>1990</v>
      </c>
      <c r="I22" s="19">
        <v>2190</v>
      </c>
      <c r="J22" s="47">
        <f t="shared" si="2"/>
        <v>0.10050251256281408</v>
      </c>
      <c r="K22" s="13">
        <v>1990</v>
      </c>
      <c r="L22" s="19">
        <v>1990</v>
      </c>
      <c r="M22" s="47">
        <f t="shared" si="3"/>
        <v>0</v>
      </c>
      <c r="N22" s="13">
        <v>1945</v>
      </c>
      <c r="O22" s="19">
        <v>1945</v>
      </c>
      <c r="P22" s="47">
        <f t="shared" si="4"/>
        <v>0</v>
      </c>
      <c r="Q22" s="13">
        <v>2200</v>
      </c>
      <c r="R22" s="19">
        <v>1965</v>
      </c>
      <c r="S22" s="47">
        <f t="shared" si="15"/>
        <v>-0.10681818181818181</v>
      </c>
      <c r="T22" s="13">
        <v>1490</v>
      </c>
      <c r="U22" s="19">
        <v>1490</v>
      </c>
      <c r="V22" s="47">
        <f t="shared" si="5"/>
        <v>0</v>
      </c>
      <c r="W22" s="13">
        <v>1990</v>
      </c>
      <c r="X22" s="19" t="s">
        <v>0</v>
      </c>
      <c r="Y22" s="47"/>
      <c r="Z22" s="13">
        <v>2090</v>
      </c>
      <c r="AA22" s="19">
        <v>2190</v>
      </c>
      <c r="AB22" s="47">
        <f t="shared" si="7"/>
        <v>0.04784688995215311</v>
      </c>
      <c r="AC22" s="13">
        <v>1998</v>
      </c>
      <c r="AD22" s="19">
        <v>1798</v>
      </c>
      <c r="AE22" s="47">
        <f t="shared" si="8"/>
        <v>-0.1001001001001001</v>
      </c>
      <c r="AF22" s="13">
        <v>1980</v>
      </c>
      <c r="AG22" s="19">
        <v>1980</v>
      </c>
      <c r="AH22" s="47">
        <f t="shared" si="9"/>
        <v>0</v>
      </c>
      <c r="AI22" s="13">
        <v>1980</v>
      </c>
      <c r="AJ22" s="19">
        <v>1990</v>
      </c>
      <c r="AK22" s="47">
        <f t="shared" si="10"/>
        <v>0.005050505050505051</v>
      </c>
      <c r="AL22" s="13">
        <v>1990</v>
      </c>
      <c r="AM22" s="20">
        <v>1990</v>
      </c>
      <c r="AN22" s="47">
        <f t="shared" si="11"/>
        <v>0</v>
      </c>
      <c r="AO22" s="13">
        <v>1690</v>
      </c>
      <c r="AP22" s="20">
        <v>1770</v>
      </c>
      <c r="AQ22" s="47">
        <f t="shared" si="17"/>
        <v>0.047337278106508875</v>
      </c>
      <c r="AR22" s="13">
        <v>1890</v>
      </c>
      <c r="AS22" s="20">
        <v>1990</v>
      </c>
      <c r="AT22" s="47">
        <f t="shared" si="12"/>
        <v>0.05291005291005291</v>
      </c>
      <c r="AU22" s="13" t="s">
        <v>0</v>
      </c>
      <c r="AV22" s="20" t="s">
        <v>0</v>
      </c>
      <c r="AW22" s="47"/>
      <c r="AX22" s="13">
        <v>2190</v>
      </c>
      <c r="AY22" s="20">
        <v>2190</v>
      </c>
      <c r="AZ22" s="47">
        <f t="shared" si="13"/>
        <v>0</v>
      </c>
      <c r="BA22" s="41">
        <v>1999</v>
      </c>
      <c r="BB22" s="37" t="s">
        <v>0</v>
      </c>
      <c r="BC22" s="47"/>
      <c r="BD22" s="48">
        <v>1877.3333333333333</v>
      </c>
      <c r="BE22" s="49">
        <v>1990.5333333333333</v>
      </c>
      <c r="BF22" s="50">
        <v>0.06029829545454548</v>
      </c>
    </row>
    <row r="23" spans="32:33" ht="12.75">
      <c r="AF23" s="6"/>
      <c r="AG23" s="6"/>
    </row>
  </sheetData>
  <sheetProtection/>
  <mergeCells count="18">
    <mergeCell ref="K1:L1"/>
    <mergeCell ref="H1:I1"/>
    <mergeCell ref="E1:F1"/>
    <mergeCell ref="B1:C1"/>
    <mergeCell ref="AF1:AG1"/>
    <mergeCell ref="AC1:AD1"/>
    <mergeCell ref="W1:X1"/>
    <mergeCell ref="T1:U1"/>
    <mergeCell ref="Q1:R1"/>
    <mergeCell ref="N1:O1"/>
    <mergeCell ref="Z1:AA1"/>
    <mergeCell ref="BA1:BB1"/>
    <mergeCell ref="AX1:AY1"/>
    <mergeCell ref="AR1:AS1"/>
    <mergeCell ref="AO1:AP1"/>
    <mergeCell ref="AL1:AM1"/>
    <mergeCell ref="AI1:AJ1"/>
    <mergeCell ref="AU1:AV1"/>
  </mergeCells>
  <conditionalFormatting sqref="D1:D65536 G1:G65536 J1:J65536 M1:M65536 P1:P65536 S1:S65536 V1:V65536 Y1:Y65536 AB1:AB65536 AE1:AE65536 AH1:AH65536 AK1:AK65536 AN1:AN65536 AQ1:AQ65536 AT1:AT65536 AW1:AW65536 AZ1:AZ65536 BC1:BC65536">
    <cfRule type="cellIs" priority="37" dxfId="1" operator="greaterThan" stopIfTrue="1">
      <formula>0</formula>
    </cfRule>
    <cfRule type="cellIs" priority="38" dxfId="0" operator="lessThan" stopIfTrue="1">
      <formula>0</formula>
    </cfRule>
  </conditionalFormatting>
  <hyperlinks>
    <hyperlink ref="K1" r:id="rId1" display="http://ja.is/u/fiskbudin-hafrun-reykjavik/"/>
    <hyperlink ref="L1" r:id="rId2" display="http://ja.is/u/fiskbudin-hafrun-reykjavik/"/>
  </hyperlinks>
  <printOptions/>
  <pageMargins left="0.25" right="0.25" top="0.75" bottom="0.75" header="0.3" footer="0.3"/>
  <pageSetup fitToWidth="2" fitToHeight="1" horizontalDpi="600" verticalDpi="600" orientation="landscape" paperSize="9" scale="5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snorrimar</cp:lastModifiedBy>
  <cp:lastPrinted>2013-09-18T11:06:41Z</cp:lastPrinted>
  <dcterms:created xsi:type="dcterms:W3CDTF">2006-09-21T11:26:54Z</dcterms:created>
  <dcterms:modified xsi:type="dcterms:W3CDTF">2013-09-23T15:10:08Z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