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720" windowWidth="12420" windowHeight="7095" tabRatio="699"/>
  </bookViews>
  <sheets>
    <sheet name="til birtingar" sheetId="7" r:id="rId1"/>
  </sheets>
  <definedNames>
    <definedName name="_xlnm.Print_Area" localSheetId="0">'til birtingar'!$A$1:$L$106</definedName>
  </definedNames>
  <calcPr calcId="145621"/>
</workbook>
</file>

<file path=xl/calcChain.xml><?xml version="1.0" encoding="utf-8"?>
<calcChain xmlns="http://schemas.openxmlformats.org/spreadsheetml/2006/main">
  <c r="J21" i="7" l="1"/>
  <c r="K21" i="7"/>
  <c r="J22" i="7"/>
  <c r="K22" i="7"/>
  <c r="J23" i="7"/>
  <c r="K23" i="7"/>
  <c r="J24" i="7"/>
  <c r="K24" i="7"/>
  <c r="J25" i="7"/>
  <c r="K25" i="7"/>
  <c r="J26" i="7"/>
  <c r="K26" i="7"/>
  <c r="J27" i="7"/>
  <c r="K27" i="7"/>
  <c r="J28" i="7"/>
  <c r="K28" i="7"/>
  <c r="J29" i="7"/>
  <c r="K29" i="7"/>
  <c r="J30" i="7"/>
  <c r="K30" i="7"/>
  <c r="J32" i="7"/>
  <c r="K32" i="7"/>
  <c r="J33" i="7"/>
  <c r="K33" i="7"/>
  <c r="J34" i="7"/>
  <c r="K34" i="7"/>
  <c r="J35" i="7"/>
  <c r="K35" i="7"/>
  <c r="J36" i="7"/>
  <c r="K36" i="7"/>
  <c r="J38" i="7"/>
  <c r="K38" i="7"/>
  <c r="J40" i="7"/>
  <c r="K40" i="7"/>
  <c r="J41" i="7"/>
  <c r="K41" i="7"/>
  <c r="J42" i="7"/>
  <c r="K42" i="7"/>
  <c r="J43" i="7"/>
  <c r="K43" i="7"/>
  <c r="J44" i="7"/>
  <c r="K44" i="7"/>
  <c r="J45" i="7"/>
  <c r="K45" i="7"/>
  <c r="J46" i="7"/>
  <c r="K46" i="7"/>
  <c r="J47" i="7"/>
  <c r="K47" i="7"/>
  <c r="J48" i="7"/>
  <c r="K48" i="7"/>
  <c r="J49" i="7"/>
  <c r="K49" i="7"/>
  <c r="J39" i="7"/>
  <c r="K39" i="7"/>
  <c r="J50" i="7"/>
  <c r="K50" i="7"/>
  <c r="J51" i="7"/>
  <c r="K51" i="7"/>
  <c r="J53" i="7"/>
  <c r="K53" i="7"/>
  <c r="J54" i="7"/>
  <c r="K54" i="7"/>
  <c r="J55" i="7"/>
  <c r="K55" i="7"/>
  <c r="J57" i="7"/>
  <c r="K57" i="7"/>
  <c r="J58" i="7"/>
  <c r="K58" i="7"/>
  <c r="J59" i="7"/>
  <c r="K59" i="7"/>
  <c r="J60" i="7"/>
  <c r="K60" i="7"/>
  <c r="J61" i="7"/>
  <c r="K61" i="7"/>
  <c r="J62" i="7"/>
  <c r="K62" i="7"/>
  <c r="J63" i="7"/>
  <c r="K63" i="7"/>
  <c r="J64" i="7"/>
  <c r="K64" i="7"/>
  <c r="J65" i="7"/>
  <c r="K65" i="7"/>
  <c r="J66" i="7"/>
  <c r="K66" i="7"/>
  <c r="J67" i="7"/>
  <c r="K67" i="7"/>
  <c r="J68" i="7"/>
  <c r="K68" i="7"/>
  <c r="J69" i="7"/>
  <c r="K69" i="7"/>
  <c r="J70" i="7"/>
  <c r="K70" i="7"/>
  <c r="J71" i="7"/>
  <c r="K71" i="7"/>
  <c r="J73" i="7"/>
  <c r="K73" i="7"/>
  <c r="J74" i="7"/>
  <c r="K74" i="7"/>
  <c r="J75" i="7"/>
  <c r="K75" i="7"/>
  <c r="J76" i="7"/>
  <c r="K76" i="7"/>
  <c r="J77" i="7"/>
  <c r="K77" i="7"/>
  <c r="J78" i="7"/>
  <c r="K78" i="7"/>
  <c r="J79" i="7"/>
  <c r="K79" i="7"/>
  <c r="J80" i="7"/>
  <c r="K80" i="7"/>
  <c r="J81" i="7"/>
  <c r="K81" i="7"/>
  <c r="J83" i="7"/>
  <c r="K83" i="7"/>
  <c r="J84" i="7"/>
  <c r="K84" i="7"/>
  <c r="J85" i="7"/>
  <c r="K85" i="7"/>
  <c r="J86" i="7"/>
  <c r="K86" i="7"/>
  <c r="J87" i="7"/>
  <c r="K87" i="7"/>
  <c r="J88" i="7"/>
  <c r="K88" i="7"/>
  <c r="J89" i="7"/>
  <c r="K89" i="7"/>
  <c r="J90" i="7"/>
  <c r="K90" i="7"/>
  <c r="J91" i="7"/>
  <c r="K91" i="7"/>
  <c r="J92" i="7"/>
  <c r="K92" i="7"/>
  <c r="J93" i="7"/>
  <c r="K93" i="7"/>
  <c r="J94" i="7"/>
  <c r="K94" i="7"/>
  <c r="J95" i="7"/>
  <c r="K95" i="7"/>
  <c r="J97" i="7"/>
  <c r="K97" i="7"/>
  <c r="J98" i="7"/>
  <c r="K98" i="7"/>
  <c r="J99" i="7"/>
  <c r="K99" i="7"/>
  <c r="J100" i="7"/>
  <c r="K100" i="7"/>
  <c r="J101" i="7"/>
  <c r="K101" i="7"/>
  <c r="J102" i="7"/>
  <c r="K102" i="7"/>
  <c r="J104" i="7"/>
  <c r="K104" i="7"/>
  <c r="J105" i="7"/>
  <c r="K105" i="7"/>
  <c r="J106" i="7"/>
  <c r="K106" i="7"/>
  <c r="J4" i="7"/>
  <c r="K4" i="7"/>
  <c r="J5" i="7"/>
  <c r="K5" i="7"/>
  <c r="J6" i="7"/>
  <c r="K6" i="7"/>
  <c r="J7" i="7"/>
  <c r="K7" i="7"/>
  <c r="J8" i="7"/>
  <c r="K8" i="7"/>
  <c r="J9" i="7"/>
  <c r="K9" i="7"/>
  <c r="J10" i="7"/>
  <c r="K10" i="7"/>
  <c r="J11" i="7"/>
  <c r="K11" i="7"/>
  <c r="J12" i="7"/>
  <c r="K12" i="7"/>
  <c r="J13" i="7"/>
  <c r="K13" i="7"/>
  <c r="J14" i="7"/>
  <c r="K14" i="7"/>
  <c r="J15" i="7"/>
  <c r="K15" i="7"/>
  <c r="J16" i="7"/>
  <c r="K16" i="7"/>
  <c r="J17" i="7"/>
  <c r="K17" i="7"/>
  <c r="J18" i="7"/>
  <c r="K18" i="7"/>
  <c r="J37" i="7"/>
  <c r="K37" i="7"/>
  <c r="J19" i="7"/>
  <c r="K19" i="7"/>
  <c r="K3" i="7"/>
  <c r="J3" i="7"/>
  <c r="L3" i="7" l="1"/>
  <c r="L19" i="7"/>
  <c r="L37" i="7"/>
  <c r="L18" i="7"/>
  <c r="L17" i="7"/>
  <c r="L16" i="7"/>
  <c r="L15" i="7"/>
  <c r="L14" i="7"/>
  <c r="L13" i="7"/>
  <c r="L12" i="7"/>
  <c r="L4" i="7"/>
  <c r="L106" i="7"/>
  <c r="L101" i="7"/>
  <c r="L98" i="7"/>
  <c r="L97" i="7"/>
  <c r="L95" i="7"/>
  <c r="L93" i="7"/>
  <c r="L92" i="7"/>
  <c r="L91" i="7"/>
  <c r="L90" i="7"/>
  <c r="L89" i="7"/>
  <c r="L88" i="7"/>
  <c r="L87" i="7"/>
  <c r="L86" i="7"/>
  <c r="L85" i="7"/>
  <c r="L84" i="7"/>
  <c r="L75" i="7"/>
  <c r="L74" i="7"/>
  <c r="L73" i="7"/>
  <c r="L71" i="7"/>
  <c r="L70" i="7"/>
  <c r="L69" i="7"/>
  <c r="L68" i="7"/>
  <c r="L67" i="7"/>
  <c r="L60" i="7"/>
  <c r="L59" i="7"/>
  <c r="L58" i="7"/>
  <c r="L53" i="7"/>
  <c r="L43" i="7"/>
  <c r="L42" i="7"/>
  <c r="L41" i="7"/>
  <c r="L38" i="7"/>
  <c r="L36" i="7"/>
  <c r="L34" i="7"/>
  <c r="L21" i="7"/>
  <c r="L80" i="7"/>
  <c r="L79" i="7"/>
  <c r="L78" i="7"/>
  <c r="L50" i="7"/>
  <c r="L39" i="7"/>
  <c r="L49" i="7"/>
  <c r="L48" i="7"/>
  <c r="L104" i="7"/>
  <c r="L102" i="7"/>
  <c r="L66" i="7"/>
  <c r="L65" i="7"/>
  <c r="L30" i="7"/>
  <c r="L28" i="7"/>
  <c r="L27" i="7"/>
  <c r="L25" i="7"/>
  <c r="L24" i="7"/>
  <c r="L23" i="7"/>
  <c r="L22" i="7"/>
  <c r="L11" i="7"/>
  <c r="L10" i="7"/>
  <c r="L9" i="7"/>
  <c r="L8" i="7"/>
  <c r="L7" i="7"/>
  <c r="L6" i="7"/>
  <c r="L5" i="7"/>
  <c r="L100" i="7"/>
  <c r="L99" i="7"/>
  <c r="L77" i="7"/>
  <c r="L76" i="7"/>
  <c r="L54" i="7"/>
  <c r="L46" i="7"/>
  <c r="L45" i="7"/>
  <c r="L33" i="7"/>
  <c r="L32" i="7"/>
  <c r="L62" i="7"/>
  <c r="L105" i="7"/>
  <c r="L83" i="7"/>
  <c r="L81" i="7"/>
  <c r="L64" i="7"/>
  <c r="L63" i="7"/>
  <c r="L61" i="7"/>
  <c r="L57" i="7"/>
  <c r="L55" i="7"/>
  <c r="L47" i="7"/>
  <c r="L44" i="7"/>
  <c r="L40" i="7"/>
  <c r="L35" i="7"/>
  <c r="L94" i="7"/>
  <c r="L51" i="7"/>
  <c r="L29" i="7"/>
  <c r="L26" i="7"/>
</calcChain>
</file>

<file path=xl/sharedStrings.xml><?xml version="1.0" encoding="utf-8"?>
<sst xmlns="http://schemas.openxmlformats.org/spreadsheetml/2006/main" count="284" uniqueCount="120">
  <si>
    <t>Ostur, viðbit og mjólkurvörur</t>
  </si>
  <si>
    <t>Nýmjólk 1l</t>
  </si>
  <si>
    <t>Fjörmjólk 1l</t>
  </si>
  <si>
    <t>Smjör 250 g ósaltað</t>
  </si>
  <si>
    <t>Smjörvi 300 g</t>
  </si>
  <si>
    <t>Rjómaostur til matargerðar 400 g</t>
  </si>
  <si>
    <t>Kea skyrdrykkur með hindberjum og trönuberjum 250 ml</t>
  </si>
  <si>
    <t xml:space="preserve">Skyr.is Bláberja 500 g </t>
  </si>
  <si>
    <t>Brauðmeti, kex og morgunkorn</t>
  </si>
  <si>
    <t>Myllan Hveiti samlokubrauð - 770 gr</t>
  </si>
  <si>
    <t>Myllu Fittý Samlokubrauð 500 g</t>
  </si>
  <si>
    <t>Haust Hafrakex - ódýrasta kílóverð</t>
  </si>
  <si>
    <t>Svínakótilettur ferskar - ódýrasta kílóverð</t>
  </si>
  <si>
    <t>Svínahnakki ferskur í sneiðum - ódýrasta kílóverð</t>
  </si>
  <si>
    <t>Laxaflök beinlaus - ódýrasta kílóverð</t>
  </si>
  <si>
    <t>Búrfell Brauðskinka - ódýrasta kílóverð</t>
  </si>
  <si>
    <t>SS- Hamborgarhryggur í sneiðum</t>
  </si>
  <si>
    <t>Alí gróf lifrarkæfa - ódýrasta kílóverð</t>
  </si>
  <si>
    <t>Goða nestiskæfa - ódýrasta kílóverð</t>
  </si>
  <si>
    <t>Frosnar vörur</t>
  </si>
  <si>
    <t>Lambahryggur- frosin - Ódýrasta kílóverð</t>
  </si>
  <si>
    <t>Sun Lolly - appelsínubragð 10 stk.</t>
  </si>
  <si>
    <t>Dósamatur og þurrvörur</t>
  </si>
  <si>
    <t xml:space="preserve">Ora fiskibúðingur í dós 430gr, litil dós </t>
  </si>
  <si>
    <t>Kornax hveiti 2 kg</t>
  </si>
  <si>
    <t>Filippo Berio, ólífu olía, ódýrasta lítraverð</t>
  </si>
  <si>
    <t>Hundafóður Pedigree 5 kinds of meat, í dós ódýrasta kílóverð</t>
  </si>
  <si>
    <t>Ávextir og grænmeti</t>
  </si>
  <si>
    <t>Appelsínur, per kg - Ódýrasta kílóverð</t>
  </si>
  <si>
    <t>Gullauga Kartöflur- Ódýrasta kílóverð</t>
  </si>
  <si>
    <t>Drykkjarvörur, sætindi og snakk</t>
  </si>
  <si>
    <t>Brazzi Eplasafi 1 l</t>
  </si>
  <si>
    <t>Fanta lemon 1/2 l</t>
  </si>
  <si>
    <t>Egils Eplaþykkni 1 l</t>
  </si>
  <si>
    <t>Osta Stjörnupopp 100gr</t>
  </si>
  <si>
    <t>Kaffi, te og kakómalt</t>
  </si>
  <si>
    <t>Kaffitár Morgundögg 500 g</t>
  </si>
  <si>
    <t>Maxwell House kaffi 500 g</t>
  </si>
  <si>
    <t>Melroses te - 25 st í rauðum pakka</t>
  </si>
  <si>
    <t xml:space="preserve">Hreinlætisvörur </t>
  </si>
  <si>
    <t>Neutral storvask - ódýrasta kílóverð</t>
  </si>
  <si>
    <t>FJARÐARKAUP</t>
  </si>
  <si>
    <t>SAMKAUP ÚRVAL - HAFNARFIRÐI</t>
  </si>
  <si>
    <t>Hæsta verð</t>
  </si>
  <si>
    <t>Lægsta verð</t>
  </si>
  <si>
    <t>Munur á hæsta og lægsta</t>
  </si>
  <si>
    <t>Verð</t>
  </si>
  <si>
    <t>e</t>
  </si>
  <si>
    <t>em</t>
  </si>
  <si>
    <t>O.B. Tíðartappar Normal - ódýrasta stykkjaverð</t>
  </si>
  <si>
    <t>Pampers - Baby dry - Maxi 7-18 kg - ódýrasta stykkjaverð</t>
  </si>
  <si>
    <t>SS-vínarpylsur- 10 stk í pakka - kílóverð</t>
  </si>
  <si>
    <t>Ali skinka - magnpakki kílóverð</t>
  </si>
  <si>
    <r>
      <t xml:space="preserve">AB mjólk </t>
    </r>
    <r>
      <rPr>
        <b/>
        <sz val="11"/>
        <rFont val="Arial"/>
        <family val="2"/>
      </rPr>
      <t>1 l</t>
    </r>
  </si>
  <si>
    <t>MS Rækjuostur 250 g - Smurostur</t>
  </si>
  <si>
    <t>MS Bláberjaostakaka - 600 g</t>
  </si>
  <si>
    <t>MS ostur Ljótur 200g</t>
  </si>
  <si>
    <t>MS ostur Höfðingi 150g</t>
  </si>
  <si>
    <t>Lýsi heilsutvenna, 32 daga skammtur</t>
  </si>
  <si>
    <t>Kellog´s kornfleks - ódýrasta kílóverð</t>
  </si>
  <si>
    <t>Rúbín kaffi rauður 500 gr</t>
  </si>
  <si>
    <t>Mömmu hindberjasaft 625 g</t>
  </si>
  <si>
    <t>Del monte niðursoðnar apríkósur 420 gr</t>
  </si>
  <si>
    <t>Vilko bláberjasúpa 160 g</t>
  </si>
  <si>
    <t>Mömmu jarðaberjasulta 400g</t>
  </si>
  <si>
    <t>Casa Fiesta Taco shells 12stk. 135 gr</t>
  </si>
  <si>
    <t>Casa Fiesta Taco sósa, medium, 225 gr - glerkrukka</t>
  </si>
  <si>
    <t>Casa Fiesta Guacamole dip, 300 g - glerkrukka</t>
  </si>
  <si>
    <t>Völu Froskabitar 150 gr</t>
  </si>
  <si>
    <t>Lindu appelsínusúkkulaði 100gr</t>
  </si>
  <si>
    <t xml:space="preserve">Freyju Rommý 5stk í pk. </t>
  </si>
  <si>
    <t>Skoppa og Skrítla íspinnar 10 st</t>
  </si>
  <si>
    <t>Mysingur 250 g</t>
  </si>
  <si>
    <t>Mills kavíar 190gr túpa</t>
  </si>
  <si>
    <t>Kjúklingaleggir - ódýrasta kílóverð</t>
  </si>
  <si>
    <t>Búrfell kindabjúgu - kílóverð</t>
  </si>
  <si>
    <t>SS- Kindabjúgu - kílóverð</t>
  </si>
  <si>
    <t>Goða medisterpylsa - kílóverð</t>
  </si>
  <si>
    <t>Goða vínarpylsur - ódýrasta kílóverð</t>
  </si>
  <si>
    <t>SS- Brauðskinka - magnpakki</t>
  </si>
  <si>
    <t>SS- Eðalbeikon í sneiðum - áleggspakki</t>
  </si>
  <si>
    <t xml:space="preserve">Búrfell taðreykt hangiálegg </t>
  </si>
  <si>
    <t>Bertolli viðbit 250 gr</t>
  </si>
  <si>
    <t>Burger hrökkbrauð spelt 250 gr - blátt</t>
  </si>
  <si>
    <t>Merrild mellemristet 103 500g</t>
  </si>
  <si>
    <t>Honye cheerios - ódýrasta kg</t>
  </si>
  <si>
    <t>Kattafóður Whiskas þurrfóður með nauta kjöti ódýrasta kg</t>
  </si>
  <si>
    <t xml:space="preserve">Verðkönnun ASÍ í matvöruverslunum 14. ágúst 2012 </t>
  </si>
  <si>
    <t>BÓNUS AKUREYRI</t>
  </si>
  <si>
    <t>MS Íslenskur Cheddar ostur - 330 gr</t>
  </si>
  <si>
    <t>NETTO MJÓDD</t>
  </si>
  <si>
    <t>ICELAND ENGIHJALLA</t>
  </si>
  <si>
    <t>HAGKAUP HOLTAGÖRÐUM</t>
  </si>
  <si>
    <t>KRÓNAN AKRANESI</t>
  </si>
  <si>
    <t>NÓATÚN HÁALEITISBRAUT</t>
  </si>
  <si>
    <t>Freyju BUFFALÓ bitar 170g í kassa</t>
  </si>
  <si>
    <t>Mangó - ódýrasta kílóverð</t>
  </si>
  <si>
    <t>Kjötvörur, fiskur og álegg</t>
  </si>
  <si>
    <t>Skólaostur - ód kg</t>
  </si>
  <si>
    <t>Iceberg - ódýrasta kílóverð</t>
  </si>
  <si>
    <t>Nesquick kakómalt - ódýrasta kílóverð (poki/kassi)</t>
  </si>
  <si>
    <t xml:space="preserve">Svali appelsínu  3 x 250 ml - </t>
  </si>
  <si>
    <t>Pepsi max 2 l</t>
  </si>
  <si>
    <t>Schweppes tonic 2 l</t>
  </si>
  <si>
    <t>Egils Grape - 1/2 l.</t>
  </si>
  <si>
    <t>Epli rauð, per kg - Ódýrasta kílóverð</t>
  </si>
  <si>
    <t>Vatnsmelóna - Ódýrasta kílóverð</t>
  </si>
  <si>
    <t xml:space="preserve">Ananas, Ódýrasta kílóverð </t>
  </si>
  <si>
    <t>Eggaldinn - Ódýrasta kílóverð</t>
  </si>
  <si>
    <t>Rauðar Kartöflur, per kg - Ódýrasta kílóverð</t>
  </si>
  <si>
    <t>Heinz Bakaðar baunir 415gr - 1st</t>
  </si>
  <si>
    <t xml:space="preserve">Hveiti - Ódýrasta kílóverð </t>
  </si>
  <si>
    <t>Sykur -  Ódýrasta kílóverð</t>
  </si>
  <si>
    <t xml:space="preserve">Knorr bernaise sósa -  4*20gr í pakka </t>
  </si>
  <si>
    <t>Kjúklingur heill ferskur ókryddaður - ódýrasta kílóverð</t>
  </si>
  <si>
    <t>SS sviðasulta - ódýrasta kílóverð</t>
  </si>
  <si>
    <t xml:space="preserve">Heilhveitbrauð, samlokubrauð - Ódýrasta kílóverð </t>
  </si>
  <si>
    <t>Súkkulaðikex Homblest - Ódýrasta kílóverð</t>
  </si>
  <si>
    <t>Finn Chrisp - Ódýrasta kílóverð</t>
  </si>
  <si>
    <t>Cheerios - Ódýrasta kílóverð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</si>
</sst>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r_._-;\-* #,##0.00\ _k_r_._-;_-* &quot;-&quot;??\ _k_r_._-;_-@_-"/>
    <numFmt numFmtId="164" formatCode="_-* #,##0\ _k_r_._-;\-* #,##0\ _k_r_._-;_-* &quot;-&quot;??\ _k_r_._-;_-@_-"/>
  </numFmts>
  <fonts count="7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1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6">
    <xf numFmtId="0" fontId="0" fillId="0" borderId="0" xfId="0"/>
    <xf numFmtId="0" fontId="3" fillId="0" borderId="4" xfId="0" applyFont="1" applyFill="1" applyBorder="1" applyAlignment="1">
      <alignment horizontal="center" vertical="center" textRotation="90"/>
    </xf>
    <xf numFmtId="0" fontId="3" fillId="0" borderId="7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2" fillId="0" borderId="0" xfId="0" applyFont="1"/>
    <xf numFmtId="164" fontId="5" fillId="2" borderId="22" xfId="1" applyNumberFormat="1" applyFont="1" applyFill="1" applyBorder="1" applyAlignment="1">
      <alignment horizontal="center" vertical="center" textRotation="90" wrapText="1"/>
    </xf>
    <xf numFmtId="164" fontId="5" fillId="5" borderId="22" xfId="1" applyNumberFormat="1" applyFont="1" applyFill="1" applyBorder="1" applyAlignment="1">
      <alignment horizontal="center" vertical="center" textRotation="90" wrapText="1"/>
    </xf>
    <xf numFmtId="164" fontId="5" fillId="6" borderId="22" xfId="1" applyNumberFormat="1" applyFont="1" applyFill="1" applyBorder="1" applyAlignment="1">
      <alignment horizontal="center" vertical="center" textRotation="90" wrapText="1"/>
    </xf>
    <xf numFmtId="164" fontId="5" fillId="12" borderId="22" xfId="1" applyNumberFormat="1" applyFont="1" applyFill="1" applyBorder="1" applyAlignment="1">
      <alignment horizontal="center" vertical="center" textRotation="90" wrapText="1"/>
    </xf>
    <xf numFmtId="164" fontId="5" fillId="7" borderId="22" xfId="1" applyNumberFormat="1" applyFont="1" applyFill="1" applyBorder="1" applyAlignment="1">
      <alignment horizontal="center" vertical="center" textRotation="90" wrapText="1"/>
    </xf>
    <xf numFmtId="164" fontId="5" fillId="8" borderId="22" xfId="1" applyNumberFormat="1" applyFont="1" applyFill="1" applyBorder="1" applyAlignment="1">
      <alignment horizontal="center" vertical="center" textRotation="90" wrapText="1"/>
    </xf>
    <xf numFmtId="164" fontId="6" fillId="0" borderId="1" xfId="1" applyNumberFormat="1" applyFont="1" applyBorder="1" applyAlignment="1">
      <alignment horizontal="center" vertical="center"/>
    </xf>
    <xf numFmtId="164" fontId="1" fillId="2" borderId="3" xfId="1" applyNumberFormat="1" applyFont="1" applyFill="1" applyBorder="1" applyAlignment="1">
      <alignment horizontal="center" vertical="center"/>
    </xf>
    <xf numFmtId="164" fontId="1" fillId="2" borderId="4" xfId="1" applyNumberFormat="1" applyFont="1" applyFill="1" applyBorder="1" applyAlignment="1">
      <alignment horizontal="center" vertical="center"/>
    </xf>
    <xf numFmtId="164" fontId="1" fillId="2" borderId="5" xfId="1" applyNumberFormat="1" applyFont="1" applyFill="1" applyBorder="1" applyAlignment="1">
      <alignment horizontal="center" vertical="center"/>
    </xf>
    <xf numFmtId="164" fontId="3" fillId="3" borderId="4" xfId="1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textRotation="90"/>
    </xf>
    <xf numFmtId="9" fontId="3" fillId="3" borderId="12" xfId="2" applyNumberFormat="1" applyFont="1" applyFill="1" applyBorder="1" applyAlignment="1">
      <alignment horizontal="center" vertical="center"/>
    </xf>
    <xf numFmtId="9" fontId="3" fillId="2" borderId="20" xfId="2" applyNumberFormat="1" applyFont="1" applyFill="1" applyBorder="1" applyAlignment="1">
      <alignment horizontal="center" vertical="center"/>
    </xf>
    <xf numFmtId="9" fontId="3" fillId="2" borderId="25" xfId="2" applyNumberFormat="1" applyFont="1" applyFill="1" applyBorder="1" applyAlignment="1">
      <alignment horizontal="center" vertical="center"/>
    </xf>
    <xf numFmtId="9" fontId="3" fillId="2" borderId="26" xfId="2" applyNumberFormat="1" applyFont="1" applyFill="1" applyBorder="1" applyAlignment="1">
      <alignment horizontal="center" vertical="center"/>
    </xf>
    <xf numFmtId="9" fontId="3" fillId="2" borderId="17" xfId="2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textRotation="90"/>
    </xf>
    <xf numFmtId="164" fontId="3" fillId="3" borderId="5" xfId="1" applyNumberFormat="1" applyFont="1" applyFill="1" applyBorder="1" applyAlignment="1">
      <alignment horizontal="center" vertical="center"/>
    </xf>
    <xf numFmtId="164" fontId="5" fillId="4" borderId="21" xfId="1" applyNumberFormat="1" applyFont="1" applyFill="1" applyBorder="1" applyAlignment="1">
      <alignment horizontal="center" vertical="center" textRotation="90" wrapText="1"/>
    </xf>
    <xf numFmtId="164" fontId="5" fillId="9" borderId="23" xfId="1" applyNumberFormat="1" applyFont="1" applyFill="1" applyBorder="1" applyAlignment="1">
      <alignment horizontal="center" vertical="center" textRotation="90" wrapText="1"/>
    </xf>
    <xf numFmtId="164" fontId="6" fillId="0" borderId="18" xfId="1" applyNumberFormat="1" applyFont="1" applyBorder="1" applyAlignment="1">
      <alignment horizontal="center" vertical="center"/>
    </xf>
    <xf numFmtId="164" fontId="6" fillId="0" borderId="8" xfId="1" applyNumberFormat="1" applyFont="1" applyBorder="1" applyAlignment="1">
      <alignment horizontal="center" vertical="center"/>
    </xf>
    <xf numFmtId="164" fontId="6" fillId="0" borderId="19" xfId="1" applyNumberFormat="1" applyFont="1" applyBorder="1" applyAlignment="1">
      <alignment horizontal="center" vertical="center"/>
    </xf>
    <xf numFmtId="164" fontId="6" fillId="0" borderId="15" xfId="1" applyNumberFormat="1" applyFont="1" applyBorder="1" applyAlignment="1">
      <alignment horizontal="center" vertical="center"/>
    </xf>
    <xf numFmtId="164" fontId="6" fillId="0" borderId="16" xfId="1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wrapText="1"/>
    </xf>
    <xf numFmtId="0" fontId="1" fillId="2" borderId="2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164" fontId="6" fillId="11" borderId="6" xfId="1" applyNumberFormat="1" applyFont="1" applyFill="1" applyBorder="1" applyAlignment="1">
      <alignment horizontal="center" vertical="center"/>
    </xf>
    <xf numFmtId="164" fontId="6" fillId="11" borderId="1" xfId="1" applyNumberFormat="1" applyFont="1" applyFill="1" applyBorder="1" applyAlignment="1">
      <alignment horizontal="center" vertical="center"/>
    </xf>
    <xf numFmtId="164" fontId="6" fillId="11" borderId="8" xfId="1" applyNumberFormat="1" applyFont="1" applyFill="1" applyBorder="1" applyAlignment="1">
      <alignment horizontal="center" vertical="center"/>
    </xf>
    <xf numFmtId="164" fontId="3" fillId="10" borderId="1" xfId="1" applyNumberFormat="1" applyFont="1" applyFill="1" applyBorder="1" applyAlignment="1">
      <alignment horizontal="center" vertical="center"/>
    </xf>
    <xf numFmtId="164" fontId="6" fillId="10" borderId="8" xfId="1" applyNumberFormat="1" applyFont="1" applyFill="1" applyBorder="1" applyAlignment="1">
      <alignment horizontal="center" vertical="center"/>
    </xf>
    <xf numFmtId="164" fontId="6" fillId="10" borderId="1" xfId="1" applyNumberFormat="1" applyFont="1" applyFill="1" applyBorder="1" applyAlignment="1">
      <alignment horizontal="center" vertical="center"/>
    </xf>
    <xf numFmtId="164" fontId="6" fillId="10" borderId="6" xfId="1" applyNumberFormat="1" applyFont="1" applyFill="1" applyBorder="1" applyAlignment="1">
      <alignment horizontal="center" vertical="center"/>
    </xf>
    <xf numFmtId="164" fontId="6" fillId="10" borderId="13" xfId="1" applyNumberFormat="1" applyFont="1" applyFill="1" applyBorder="1" applyAlignment="1">
      <alignment horizontal="center" vertical="center"/>
    </xf>
    <xf numFmtId="164" fontId="6" fillId="10" borderId="24" xfId="1" applyNumberFormat="1" applyFont="1" applyFill="1" applyBorder="1" applyAlignment="1">
      <alignment horizontal="center" vertical="center"/>
    </xf>
    <xf numFmtId="164" fontId="3" fillId="10" borderId="9" xfId="1" applyNumberFormat="1" applyFont="1" applyFill="1" applyBorder="1" applyAlignment="1">
      <alignment horizontal="center" vertical="center"/>
    </xf>
    <xf numFmtId="164" fontId="3" fillId="10" borderId="6" xfId="1" applyNumberFormat="1" applyFont="1" applyFill="1" applyBorder="1" applyAlignment="1">
      <alignment horizontal="center" vertical="center"/>
    </xf>
    <xf numFmtId="164" fontId="6" fillId="10" borderId="18" xfId="1" applyNumberFormat="1" applyFont="1" applyFill="1" applyBorder="1" applyAlignment="1">
      <alignment horizontal="center" vertical="center"/>
    </xf>
    <xf numFmtId="164" fontId="3" fillId="10" borderId="15" xfId="1" applyNumberFormat="1" applyFont="1" applyFill="1" applyBorder="1" applyAlignment="1">
      <alignment horizontal="center" vertical="center"/>
    </xf>
    <xf numFmtId="164" fontId="6" fillId="10" borderId="15" xfId="1" applyNumberFormat="1" applyFont="1" applyFill="1" applyBorder="1" applyAlignment="1">
      <alignment horizontal="center" vertical="center"/>
    </xf>
    <xf numFmtId="164" fontId="3" fillId="11" borderId="8" xfId="1" applyNumberFormat="1" applyFont="1" applyFill="1" applyBorder="1" applyAlignment="1">
      <alignment horizontal="center" vertical="center"/>
    </xf>
    <xf numFmtId="164" fontId="6" fillId="11" borderId="18" xfId="1" applyNumberFormat="1" applyFont="1" applyFill="1" applyBorder="1" applyAlignment="1">
      <alignment horizontal="center" vertical="center"/>
    </xf>
    <xf numFmtId="164" fontId="3" fillId="11" borderId="10" xfId="1" applyNumberFormat="1" applyFont="1" applyFill="1" applyBorder="1" applyAlignment="1">
      <alignment horizontal="center" vertical="center"/>
    </xf>
    <xf numFmtId="164" fontId="3" fillId="11" borderId="13" xfId="1" applyNumberFormat="1" applyFont="1" applyFill="1" applyBorder="1" applyAlignment="1">
      <alignment horizontal="center" vertical="center"/>
    </xf>
    <xf numFmtId="164" fontId="3" fillId="11" borderId="16" xfId="1" applyNumberFormat="1" applyFont="1" applyFill="1" applyBorder="1" applyAlignment="1">
      <alignment horizontal="center" vertical="center"/>
    </xf>
    <xf numFmtId="164" fontId="6" fillId="11" borderId="15" xfId="1" applyNumberFormat="1" applyFont="1" applyFill="1" applyBorder="1" applyAlignment="1">
      <alignment horizontal="center" vertical="center"/>
    </xf>
    <xf numFmtId="9" fontId="0" fillId="0" borderId="0" xfId="0" applyNumberForma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http://images.google.is/imgres?imgurl=http://barnaland.is/babybox/img/gerber_logo.jpg&amp;imgrefurl=http://barnaland.is/babybox/defaultis.aspx&amp;usg=__zPyKjkGiJw_4d6MTfk06wsCxbFQ=&amp;h=28&amp;w=150&amp;sz=3&amp;hl=is&amp;start=14&amp;um=1&amp;tbnid=xiBN25UyuPunMM:&amp;tbnh=18&amp;tbnw=96&amp;prev=/images?q=Gerber+barnamatur&amp;ndsp=20&amp;um=1&amp;hl=is&amp;lr=&amp;rlz=1T4GGLR_enIS250IS273&amp;sa=N" TargetMode="External"/><Relationship Id="rId1" Type="http://schemas.openxmlformats.org/officeDocument/2006/relationships/image" Target="../media/image1.jpe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2247900</xdr:colOff>
      <xdr:row>0</xdr:row>
      <xdr:rowOff>0</xdr:rowOff>
    </xdr:from>
    <xdr:to>
      <xdr:col>0</xdr:col>
      <xdr:colOff>2247900</xdr:colOff>
      <xdr:row>0</xdr:row>
      <xdr:rowOff>254691</xdr:rowOff>
    </xdr:to>
    <xdr:pic>
      <xdr:nvPicPr>
        <xdr:cNvPr id="2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0" cy="254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0</xdr:row>
      <xdr:rowOff>0</xdr:rowOff>
    </xdr:from>
    <xdr:to>
      <xdr:col>0</xdr:col>
      <xdr:colOff>2247900</xdr:colOff>
      <xdr:row>0</xdr:row>
      <xdr:rowOff>254691</xdr:rowOff>
    </xdr:to>
    <xdr:pic>
      <xdr:nvPicPr>
        <xdr:cNvPr id="3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0" cy="254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0</xdr:row>
      <xdr:rowOff>0</xdr:rowOff>
    </xdr:from>
    <xdr:to>
      <xdr:col>0</xdr:col>
      <xdr:colOff>2247900</xdr:colOff>
      <xdr:row>0</xdr:row>
      <xdr:rowOff>254691</xdr:rowOff>
    </xdr:to>
    <xdr:pic>
      <xdr:nvPicPr>
        <xdr:cNvPr id="4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0" cy="254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0</xdr:row>
      <xdr:rowOff>0</xdr:rowOff>
    </xdr:from>
    <xdr:to>
      <xdr:col>0</xdr:col>
      <xdr:colOff>2247900</xdr:colOff>
      <xdr:row>0</xdr:row>
      <xdr:rowOff>254691</xdr:rowOff>
    </xdr:to>
    <xdr:pic>
      <xdr:nvPicPr>
        <xdr:cNvPr id="5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0" cy="2546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0</xdr:row>
      <xdr:rowOff>0</xdr:rowOff>
    </xdr:from>
    <xdr:to>
      <xdr:col>0</xdr:col>
      <xdr:colOff>2247900</xdr:colOff>
      <xdr:row>2</xdr:row>
      <xdr:rowOff>0</xdr:rowOff>
    </xdr:to>
    <xdr:pic>
      <xdr:nvPicPr>
        <xdr:cNvPr id="6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0" cy="1866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0</xdr:row>
      <xdr:rowOff>0</xdr:rowOff>
    </xdr:from>
    <xdr:to>
      <xdr:col>0</xdr:col>
      <xdr:colOff>2247900</xdr:colOff>
      <xdr:row>2</xdr:row>
      <xdr:rowOff>0</xdr:rowOff>
    </xdr:to>
    <xdr:pic>
      <xdr:nvPicPr>
        <xdr:cNvPr id="7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0" cy="1866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0</xdr:row>
      <xdr:rowOff>0</xdr:rowOff>
    </xdr:from>
    <xdr:to>
      <xdr:col>0</xdr:col>
      <xdr:colOff>2247900</xdr:colOff>
      <xdr:row>2</xdr:row>
      <xdr:rowOff>0</xdr:rowOff>
    </xdr:to>
    <xdr:pic>
      <xdr:nvPicPr>
        <xdr:cNvPr id="8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0" cy="1866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0</xdr:row>
      <xdr:rowOff>0</xdr:rowOff>
    </xdr:from>
    <xdr:to>
      <xdr:col>0</xdr:col>
      <xdr:colOff>2247900</xdr:colOff>
      <xdr:row>2</xdr:row>
      <xdr:rowOff>0</xdr:rowOff>
    </xdr:to>
    <xdr:pic>
      <xdr:nvPicPr>
        <xdr:cNvPr id="9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0"/>
          <a:ext cx="0" cy="1866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26</xdr:row>
      <xdr:rowOff>0</xdr:rowOff>
    </xdr:from>
    <xdr:to>
      <xdr:col>0</xdr:col>
      <xdr:colOff>2247900</xdr:colOff>
      <xdr:row>26</xdr:row>
      <xdr:rowOff>171450</xdr:rowOff>
    </xdr:to>
    <xdr:pic>
      <xdr:nvPicPr>
        <xdr:cNvPr id="10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26</xdr:row>
      <xdr:rowOff>0</xdr:rowOff>
    </xdr:from>
    <xdr:to>
      <xdr:col>0</xdr:col>
      <xdr:colOff>2247900</xdr:colOff>
      <xdr:row>26</xdr:row>
      <xdr:rowOff>171450</xdr:rowOff>
    </xdr:to>
    <xdr:pic>
      <xdr:nvPicPr>
        <xdr:cNvPr id="11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8524875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23</xdr:row>
      <xdr:rowOff>0</xdr:rowOff>
    </xdr:from>
    <xdr:to>
      <xdr:col>0</xdr:col>
      <xdr:colOff>1866900</xdr:colOff>
      <xdr:row>23</xdr:row>
      <xdr:rowOff>0</xdr:rowOff>
    </xdr:to>
    <xdr:pic>
      <xdr:nvPicPr>
        <xdr:cNvPr id="12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75723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23</xdr:row>
      <xdr:rowOff>0</xdr:rowOff>
    </xdr:from>
    <xdr:to>
      <xdr:col>0</xdr:col>
      <xdr:colOff>1866900</xdr:colOff>
      <xdr:row>23</xdr:row>
      <xdr:rowOff>0</xdr:rowOff>
    </xdr:to>
    <xdr:pic>
      <xdr:nvPicPr>
        <xdr:cNvPr id="13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75723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23</xdr:row>
      <xdr:rowOff>0</xdr:rowOff>
    </xdr:from>
    <xdr:to>
      <xdr:col>0</xdr:col>
      <xdr:colOff>1866900</xdr:colOff>
      <xdr:row>23</xdr:row>
      <xdr:rowOff>0</xdr:rowOff>
    </xdr:to>
    <xdr:pic>
      <xdr:nvPicPr>
        <xdr:cNvPr id="14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75723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23</xdr:row>
      <xdr:rowOff>0</xdr:rowOff>
    </xdr:from>
    <xdr:to>
      <xdr:col>0</xdr:col>
      <xdr:colOff>1866900</xdr:colOff>
      <xdr:row>23</xdr:row>
      <xdr:rowOff>0</xdr:rowOff>
    </xdr:to>
    <xdr:pic>
      <xdr:nvPicPr>
        <xdr:cNvPr id="15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75723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23</xdr:row>
      <xdr:rowOff>0</xdr:rowOff>
    </xdr:from>
    <xdr:to>
      <xdr:col>0</xdr:col>
      <xdr:colOff>1866900</xdr:colOff>
      <xdr:row>23</xdr:row>
      <xdr:rowOff>0</xdr:rowOff>
    </xdr:to>
    <xdr:pic>
      <xdr:nvPicPr>
        <xdr:cNvPr id="16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75723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23</xdr:row>
      <xdr:rowOff>0</xdr:rowOff>
    </xdr:from>
    <xdr:to>
      <xdr:col>0</xdr:col>
      <xdr:colOff>1866900</xdr:colOff>
      <xdr:row>23</xdr:row>
      <xdr:rowOff>0</xdr:rowOff>
    </xdr:to>
    <xdr:pic>
      <xdr:nvPicPr>
        <xdr:cNvPr id="17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75723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53</xdr:row>
      <xdr:rowOff>0</xdr:rowOff>
    </xdr:from>
    <xdr:to>
      <xdr:col>0</xdr:col>
      <xdr:colOff>1866900</xdr:colOff>
      <xdr:row>53</xdr:row>
      <xdr:rowOff>0</xdr:rowOff>
    </xdr:to>
    <xdr:pic>
      <xdr:nvPicPr>
        <xdr:cNvPr id="18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73355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53</xdr:row>
      <xdr:rowOff>0</xdr:rowOff>
    </xdr:from>
    <xdr:to>
      <xdr:col>0</xdr:col>
      <xdr:colOff>1866900</xdr:colOff>
      <xdr:row>53</xdr:row>
      <xdr:rowOff>0</xdr:rowOff>
    </xdr:to>
    <xdr:pic>
      <xdr:nvPicPr>
        <xdr:cNvPr id="19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73355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69</xdr:row>
      <xdr:rowOff>0</xdr:rowOff>
    </xdr:from>
    <xdr:to>
      <xdr:col>0</xdr:col>
      <xdr:colOff>2247900</xdr:colOff>
      <xdr:row>69</xdr:row>
      <xdr:rowOff>171450</xdr:rowOff>
    </xdr:to>
    <xdr:pic>
      <xdr:nvPicPr>
        <xdr:cNvPr id="20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260985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69</xdr:row>
      <xdr:rowOff>0</xdr:rowOff>
    </xdr:from>
    <xdr:to>
      <xdr:col>0</xdr:col>
      <xdr:colOff>2247900</xdr:colOff>
      <xdr:row>69</xdr:row>
      <xdr:rowOff>171450</xdr:rowOff>
    </xdr:to>
    <xdr:pic>
      <xdr:nvPicPr>
        <xdr:cNvPr id="21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260985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69</xdr:row>
      <xdr:rowOff>0</xdr:rowOff>
    </xdr:from>
    <xdr:to>
      <xdr:col>0</xdr:col>
      <xdr:colOff>2247900</xdr:colOff>
      <xdr:row>69</xdr:row>
      <xdr:rowOff>333375</xdr:rowOff>
    </xdr:to>
    <xdr:pic>
      <xdr:nvPicPr>
        <xdr:cNvPr id="22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26098500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69</xdr:row>
      <xdr:rowOff>0</xdr:rowOff>
    </xdr:from>
    <xdr:to>
      <xdr:col>0</xdr:col>
      <xdr:colOff>2247900</xdr:colOff>
      <xdr:row>69</xdr:row>
      <xdr:rowOff>333375</xdr:rowOff>
    </xdr:to>
    <xdr:pic>
      <xdr:nvPicPr>
        <xdr:cNvPr id="23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26098500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69</xdr:row>
      <xdr:rowOff>0</xdr:rowOff>
    </xdr:from>
    <xdr:to>
      <xdr:col>0</xdr:col>
      <xdr:colOff>2247900</xdr:colOff>
      <xdr:row>69</xdr:row>
      <xdr:rowOff>333375</xdr:rowOff>
    </xdr:to>
    <xdr:pic>
      <xdr:nvPicPr>
        <xdr:cNvPr id="24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26098500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69</xdr:row>
      <xdr:rowOff>0</xdr:rowOff>
    </xdr:from>
    <xdr:to>
      <xdr:col>0</xdr:col>
      <xdr:colOff>2247900</xdr:colOff>
      <xdr:row>69</xdr:row>
      <xdr:rowOff>333375</xdr:rowOff>
    </xdr:to>
    <xdr:pic>
      <xdr:nvPicPr>
        <xdr:cNvPr id="25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26098500"/>
          <a:ext cx="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2247900</xdr:colOff>
      <xdr:row>69</xdr:row>
      <xdr:rowOff>0</xdr:rowOff>
    </xdr:from>
    <xdr:to>
      <xdr:col>0</xdr:col>
      <xdr:colOff>2247900</xdr:colOff>
      <xdr:row>69</xdr:row>
      <xdr:rowOff>171450</xdr:rowOff>
    </xdr:to>
    <xdr:pic>
      <xdr:nvPicPr>
        <xdr:cNvPr id="26" name="Picture 1180" descr="http://www.kello.is/getNewsImg.php?id=1521&amp;table=news&amp;h=82&amp;w=*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247900" y="26098500"/>
          <a:ext cx="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46</xdr:row>
      <xdr:rowOff>0</xdr:rowOff>
    </xdr:from>
    <xdr:to>
      <xdr:col>0</xdr:col>
      <xdr:colOff>1866900</xdr:colOff>
      <xdr:row>46</xdr:row>
      <xdr:rowOff>0</xdr:rowOff>
    </xdr:to>
    <xdr:pic>
      <xdr:nvPicPr>
        <xdr:cNvPr id="27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45161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46</xdr:row>
      <xdr:rowOff>0</xdr:rowOff>
    </xdr:from>
    <xdr:to>
      <xdr:col>0</xdr:col>
      <xdr:colOff>1866900</xdr:colOff>
      <xdr:row>46</xdr:row>
      <xdr:rowOff>0</xdr:rowOff>
    </xdr:to>
    <xdr:pic>
      <xdr:nvPicPr>
        <xdr:cNvPr id="28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45161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52</xdr:row>
      <xdr:rowOff>0</xdr:rowOff>
    </xdr:from>
    <xdr:to>
      <xdr:col>0</xdr:col>
      <xdr:colOff>1866900</xdr:colOff>
      <xdr:row>52</xdr:row>
      <xdr:rowOff>4580</xdr:rowOff>
    </xdr:to>
    <xdr:pic>
      <xdr:nvPicPr>
        <xdr:cNvPr id="29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6592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52</xdr:row>
      <xdr:rowOff>0</xdr:rowOff>
    </xdr:from>
    <xdr:to>
      <xdr:col>0</xdr:col>
      <xdr:colOff>1866900</xdr:colOff>
      <xdr:row>52</xdr:row>
      <xdr:rowOff>4580</xdr:rowOff>
    </xdr:to>
    <xdr:pic>
      <xdr:nvPicPr>
        <xdr:cNvPr id="30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65925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53</xdr:row>
      <xdr:rowOff>0</xdr:rowOff>
    </xdr:from>
    <xdr:to>
      <xdr:col>0</xdr:col>
      <xdr:colOff>1866900</xdr:colOff>
      <xdr:row>53</xdr:row>
      <xdr:rowOff>0</xdr:rowOff>
    </xdr:to>
    <xdr:pic>
      <xdr:nvPicPr>
        <xdr:cNvPr id="31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73355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53</xdr:row>
      <xdr:rowOff>0</xdr:rowOff>
    </xdr:from>
    <xdr:to>
      <xdr:col>0</xdr:col>
      <xdr:colOff>1866900</xdr:colOff>
      <xdr:row>53</xdr:row>
      <xdr:rowOff>0</xdr:rowOff>
    </xdr:to>
    <xdr:pic>
      <xdr:nvPicPr>
        <xdr:cNvPr id="32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73355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53</xdr:row>
      <xdr:rowOff>0</xdr:rowOff>
    </xdr:from>
    <xdr:to>
      <xdr:col>0</xdr:col>
      <xdr:colOff>1866900</xdr:colOff>
      <xdr:row>53</xdr:row>
      <xdr:rowOff>0</xdr:rowOff>
    </xdr:to>
    <xdr:pic>
      <xdr:nvPicPr>
        <xdr:cNvPr id="33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73355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1866900</xdr:colOff>
      <xdr:row>53</xdr:row>
      <xdr:rowOff>0</xdr:rowOff>
    </xdr:from>
    <xdr:to>
      <xdr:col>0</xdr:col>
      <xdr:colOff>1866900</xdr:colOff>
      <xdr:row>53</xdr:row>
      <xdr:rowOff>0</xdr:rowOff>
    </xdr:to>
    <xdr:pic>
      <xdr:nvPicPr>
        <xdr:cNvPr id="34" name="Picture 116" descr="http://tbn1.google.com/images?q=tbn:xiBN25UyuPunMM:http://barnaland.is/babybox/img/gerber_logo.jpg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866900" y="173355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1009650</xdr:colOff>
      <xdr:row>0</xdr:row>
      <xdr:rowOff>114300</xdr:rowOff>
    </xdr:from>
    <xdr:to>
      <xdr:col>0</xdr:col>
      <xdr:colOff>1954612</xdr:colOff>
      <xdr:row>0</xdr:row>
      <xdr:rowOff>876366</xdr:rowOff>
    </xdr:to>
    <xdr:pic>
      <xdr:nvPicPr>
        <xdr:cNvPr id="35" name="Picture 3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09650" y="114300"/>
          <a:ext cx="944962" cy="7620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8"/>
  <sheetViews>
    <sheetView tabSelected="1" zoomScaleNormal="100" workbookViewId="0">
      <pane ySplit="1" topLeftCell="A2" activePane="bottomLeft" state="frozen"/>
      <selection pane="bottomLeft" activeCell="A15" sqref="A15:XFD15"/>
    </sheetView>
  </sheetViews>
  <sheetFormatPr defaultRowHeight="15" x14ac:dyDescent="0.25"/>
  <cols>
    <col min="1" max="1" width="45.42578125" style="4" customWidth="1"/>
    <col min="2" max="6" width="10.7109375" bestFit="1" customWidth="1"/>
    <col min="7" max="7" width="11.85546875" bestFit="1" customWidth="1"/>
    <col min="8" max="11" width="10.7109375" bestFit="1" customWidth="1"/>
    <col min="12" max="12" width="6.28515625" bestFit="1" customWidth="1"/>
  </cols>
  <sheetData>
    <row r="1" spans="1:12" ht="132" thickBot="1" x14ac:dyDescent="0.3">
      <c r="A1" s="31" t="s">
        <v>87</v>
      </c>
      <c r="B1" s="24" t="s">
        <v>88</v>
      </c>
      <c r="C1" s="5" t="s">
        <v>93</v>
      </c>
      <c r="D1" s="6" t="s">
        <v>90</v>
      </c>
      <c r="E1" s="7" t="s">
        <v>41</v>
      </c>
      <c r="F1" s="8" t="s">
        <v>91</v>
      </c>
      <c r="G1" s="9" t="s">
        <v>42</v>
      </c>
      <c r="H1" s="10" t="s">
        <v>92</v>
      </c>
      <c r="I1" s="25" t="s">
        <v>94</v>
      </c>
      <c r="J1" s="1" t="s">
        <v>43</v>
      </c>
      <c r="K1" s="22" t="s">
        <v>44</v>
      </c>
      <c r="L1" s="16" t="s">
        <v>45</v>
      </c>
    </row>
    <row r="2" spans="1:12" ht="15.75" thickBot="1" x14ac:dyDescent="0.3">
      <c r="A2" s="32" t="s">
        <v>0</v>
      </c>
      <c r="B2" s="12" t="s">
        <v>46</v>
      </c>
      <c r="C2" s="13" t="s">
        <v>46</v>
      </c>
      <c r="D2" s="13" t="s">
        <v>46</v>
      </c>
      <c r="E2" s="13" t="s">
        <v>46</v>
      </c>
      <c r="F2" s="13" t="s">
        <v>46</v>
      </c>
      <c r="G2" s="13" t="s">
        <v>46</v>
      </c>
      <c r="H2" s="13" t="s">
        <v>46</v>
      </c>
      <c r="I2" s="14" t="s">
        <v>46</v>
      </c>
      <c r="J2" s="15"/>
      <c r="K2" s="23"/>
      <c r="L2" s="17"/>
    </row>
    <row r="3" spans="1:12" x14ac:dyDescent="0.25">
      <c r="A3" s="33" t="s">
        <v>1</v>
      </c>
      <c r="B3" s="43">
        <v>120</v>
      </c>
      <c r="C3" s="41">
        <v>120</v>
      </c>
      <c r="D3" s="41">
        <v>120</v>
      </c>
      <c r="E3" s="41">
        <v>120</v>
      </c>
      <c r="F3" s="35">
        <v>115</v>
      </c>
      <c r="G3" s="41">
        <v>120</v>
      </c>
      <c r="H3" s="41">
        <v>120</v>
      </c>
      <c r="I3" s="42">
        <v>120</v>
      </c>
      <c r="J3" s="38">
        <f t="shared" ref="J3:J19" si="0">MAX(B3:I3)</f>
        <v>120</v>
      </c>
      <c r="K3" s="49">
        <f t="shared" ref="K3:K19" si="1">MIN(B3:I3)</f>
        <v>115</v>
      </c>
      <c r="L3" s="18">
        <f t="shared" ref="L3" si="2">(J3-K3)/K3</f>
        <v>4.3478260869565216E-2</v>
      </c>
    </row>
    <row r="4" spans="1:12" x14ac:dyDescent="0.25">
      <c r="A4" s="2" t="s">
        <v>2</v>
      </c>
      <c r="B4" s="26">
        <v>145</v>
      </c>
      <c r="C4" s="11">
        <v>145</v>
      </c>
      <c r="D4" s="11">
        <v>145</v>
      </c>
      <c r="E4" s="11">
        <v>145</v>
      </c>
      <c r="F4" s="36">
        <v>138</v>
      </c>
      <c r="G4" s="40">
        <v>146</v>
      </c>
      <c r="H4" s="11">
        <v>145</v>
      </c>
      <c r="I4" s="27">
        <v>145</v>
      </c>
      <c r="J4" s="38">
        <f t="shared" si="0"/>
        <v>146</v>
      </c>
      <c r="K4" s="49">
        <f t="shared" si="1"/>
        <v>138</v>
      </c>
      <c r="L4" s="18">
        <f t="shared" ref="L4:L19" si="3">(J4-K4)/K4</f>
        <v>5.7971014492753624E-2</v>
      </c>
    </row>
    <row r="5" spans="1:12" x14ac:dyDescent="0.25">
      <c r="A5" s="2" t="s">
        <v>3</v>
      </c>
      <c r="B5" s="26">
        <v>169</v>
      </c>
      <c r="C5" s="11">
        <v>170</v>
      </c>
      <c r="D5" s="11">
        <v>179</v>
      </c>
      <c r="E5" s="11">
        <v>172</v>
      </c>
      <c r="F5" s="36">
        <v>158</v>
      </c>
      <c r="G5" s="11">
        <v>198</v>
      </c>
      <c r="H5" s="40">
        <v>199</v>
      </c>
      <c r="I5" s="27">
        <v>195</v>
      </c>
      <c r="J5" s="38">
        <f t="shared" si="0"/>
        <v>199</v>
      </c>
      <c r="K5" s="49">
        <f t="shared" si="1"/>
        <v>158</v>
      </c>
      <c r="L5" s="18">
        <f t="shared" si="3"/>
        <v>0.25949367088607594</v>
      </c>
    </row>
    <row r="6" spans="1:12" x14ac:dyDescent="0.25">
      <c r="A6" s="2" t="s">
        <v>4</v>
      </c>
      <c r="B6" s="26">
        <v>282</v>
      </c>
      <c r="C6" s="11">
        <v>283</v>
      </c>
      <c r="D6" s="11">
        <v>284</v>
      </c>
      <c r="E6" s="11">
        <v>284</v>
      </c>
      <c r="F6" s="11">
        <v>278</v>
      </c>
      <c r="G6" s="40">
        <v>298</v>
      </c>
      <c r="H6" s="36">
        <v>235</v>
      </c>
      <c r="I6" s="39">
        <v>298</v>
      </c>
      <c r="J6" s="38">
        <f t="shared" si="0"/>
        <v>298</v>
      </c>
      <c r="K6" s="49">
        <f t="shared" si="1"/>
        <v>235</v>
      </c>
      <c r="L6" s="18">
        <f t="shared" si="3"/>
        <v>0.26808510638297872</v>
      </c>
    </row>
    <row r="7" spans="1:12" x14ac:dyDescent="0.25">
      <c r="A7" s="2" t="s">
        <v>82</v>
      </c>
      <c r="B7" s="26">
        <v>237</v>
      </c>
      <c r="C7" s="11">
        <v>238</v>
      </c>
      <c r="D7" s="11">
        <v>267</v>
      </c>
      <c r="E7" s="11">
        <v>243</v>
      </c>
      <c r="F7" s="36">
        <v>236</v>
      </c>
      <c r="G7" s="40">
        <v>279</v>
      </c>
      <c r="H7" s="11">
        <v>255</v>
      </c>
      <c r="I7" s="27" t="s">
        <v>47</v>
      </c>
      <c r="J7" s="38">
        <f t="shared" si="0"/>
        <v>279</v>
      </c>
      <c r="K7" s="49">
        <f t="shared" si="1"/>
        <v>236</v>
      </c>
      <c r="L7" s="18">
        <f t="shared" si="3"/>
        <v>0.18220338983050846</v>
      </c>
    </row>
    <row r="8" spans="1:12" x14ac:dyDescent="0.25">
      <c r="A8" s="2" t="s">
        <v>54</v>
      </c>
      <c r="B8" s="26">
        <v>358</v>
      </c>
      <c r="C8" s="11">
        <v>359</v>
      </c>
      <c r="D8" s="11">
        <v>379</v>
      </c>
      <c r="E8" s="11">
        <v>374</v>
      </c>
      <c r="F8" s="36">
        <v>341</v>
      </c>
      <c r="G8" s="11">
        <v>399</v>
      </c>
      <c r="H8" s="40">
        <v>419</v>
      </c>
      <c r="I8" s="27">
        <v>395</v>
      </c>
      <c r="J8" s="38">
        <f t="shared" si="0"/>
        <v>419</v>
      </c>
      <c r="K8" s="49">
        <f t="shared" si="1"/>
        <v>341</v>
      </c>
      <c r="L8" s="18">
        <f t="shared" si="3"/>
        <v>0.22873900293255131</v>
      </c>
    </row>
    <row r="9" spans="1:12" x14ac:dyDescent="0.25">
      <c r="A9" s="2" t="s">
        <v>98</v>
      </c>
      <c r="B9" s="50">
        <v>1357</v>
      </c>
      <c r="C9" s="11">
        <v>1358</v>
      </c>
      <c r="D9" s="11">
        <v>1441</v>
      </c>
      <c r="E9" s="11">
        <v>1455</v>
      </c>
      <c r="F9" s="11">
        <v>1466</v>
      </c>
      <c r="G9" s="40">
        <v>1565</v>
      </c>
      <c r="H9" s="11">
        <v>1449</v>
      </c>
      <c r="I9" s="27">
        <v>1499</v>
      </c>
      <c r="J9" s="38">
        <f t="shared" si="0"/>
        <v>1565</v>
      </c>
      <c r="K9" s="49">
        <f t="shared" si="1"/>
        <v>1357</v>
      </c>
      <c r="L9" s="18">
        <f t="shared" si="3"/>
        <v>0.15327929255711129</v>
      </c>
    </row>
    <row r="10" spans="1:12" x14ac:dyDescent="0.25">
      <c r="A10" s="2" t="s">
        <v>89</v>
      </c>
      <c r="B10" s="26">
        <v>539</v>
      </c>
      <c r="C10" s="11" t="s">
        <v>47</v>
      </c>
      <c r="D10" s="11">
        <v>599</v>
      </c>
      <c r="E10" s="11" t="s">
        <v>47</v>
      </c>
      <c r="F10" s="36">
        <v>501</v>
      </c>
      <c r="G10" s="40">
        <v>625</v>
      </c>
      <c r="H10" s="11">
        <v>621</v>
      </c>
      <c r="I10" s="27">
        <v>624</v>
      </c>
      <c r="J10" s="38">
        <f t="shared" si="0"/>
        <v>625</v>
      </c>
      <c r="K10" s="49">
        <f t="shared" si="1"/>
        <v>501</v>
      </c>
      <c r="L10" s="18">
        <f t="shared" si="3"/>
        <v>0.24750499001996007</v>
      </c>
    </row>
    <row r="11" spans="1:12" x14ac:dyDescent="0.25">
      <c r="A11" s="2" t="s">
        <v>56</v>
      </c>
      <c r="B11" s="26" t="s">
        <v>47</v>
      </c>
      <c r="C11" s="11">
        <v>598</v>
      </c>
      <c r="D11" s="11">
        <v>619</v>
      </c>
      <c r="E11" s="11">
        <v>588</v>
      </c>
      <c r="F11" s="36">
        <v>501</v>
      </c>
      <c r="G11" s="40">
        <v>659</v>
      </c>
      <c r="H11" s="11">
        <v>611</v>
      </c>
      <c r="I11" s="27">
        <v>615</v>
      </c>
      <c r="J11" s="38">
        <f t="shared" si="0"/>
        <v>659</v>
      </c>
      <c r="K11" s="49">
        <f t="shared" si="1"/>
        <v>501</v>
      </c>
      <c r="L11" s="18">
        <f t="shared" si="3"/>
        <v>0.31536926147704591</v>
      </c>
    </row>
    <row r="12" spans="1:12" x14ac:dyDescent="0.25">
      <c r="A12" s="2" t="s">
        <v>57</v>
      </c>
      <c r="B12" s="26">
        <v>389</v>
      </c>
      <c r="C12" s="11">
        <v>390</v>
      </c>
      <c r="D12" s="11">
        <v>414</v>
      </c>
      <c r="E12" s="11">
        <v>390</v>
      </c>
      <c r="F12" s="36">
        <v>371</v>
      </c>
      <c r="G12" s="40">
        <v>449</v>
      </c>
      <c r="H12" s="11">
        <v>419</v>
      </c>
      <c r="I12" s="27">
        <v>418</v>
      </c>
      <c r="J12" s="38">
        <f t="shared" si="0"/>
        <v>449</v>
      </c>
      <c r="K12" s="49">
        <f t="shared" si="1"/>
        <v>371</v>
      </c>
      <c r="L12" s="18">
        <f t="shared" si="3"/>
        <v>0.21024258760107817</v>
      </c>
    </row>
    <row r="13" spans="1:12" x14ac:dyDescent="0.25">
      <c r="A13" s="2" t="s">
        <v>5</v>
      </c>
      <c r="B13" s="26">
        <v>448</v>
      </c>
      <c r="C13" s="11">
        <v>449</v>
      </c>
      <c r="D13" s="11">
        <v>459</v>
      </c>
      <c r="E13" s="11">
        <v>450</v>
      </c>
      <c r="F13" s="36">
        <v>435</v>
      </c>
      <c r="G13" s="40">
        <v>498</v>
      </c>
      <c r="H13" s="11">
        <v>479</v>
      </c>
      <c r="I13" s="27">
        <v>496</v>
      </c>
      <c r="J13" s="38">
        <f t="shared" si="0"/>
        <v>498</v>
      </c>
      <c r="K13" s="49">
        <f t="shared" si="1"/>
        <v>435</v>
      </c>
      <c r="L13" s="18">
        <f t="shared" si="3"/>
        <v>0.14482758620689656</v>
      </c>
    </row>
    <row r="14" spans="1:12" x14ac:dyDescent="0.25">
      <c r="A14" s="2" t="s">
        <v>72</v>
      </c>
      <c r="B14" s="26">
        <v>248</v>
      </c>
      <c r="C14" s="11">
        <v>249</v>
      </c>
      <c r="D14" s="11">
        <v>259</v>
      </c>
      <c r="E14" s="11">
        <v>263</v>
      </c>
      <c r="F14" s="36">
        <v>236</v>
      </c>
      <c r="G14" s="40">
        <v>269</v>
      </c>
      <c r="H14" s="11">
        <v>268</v>
      </c>
      <c r="I14" s="27">
        <v>265</v>
      </c>
      <c r="J14" s="38">
        <f t="shared" si="0"/>
        <v>269</v>
      </c>
      <c r="K14" s="49">
        <f t="shared" si="1"/>
        <v>236</v>
      </c>
      <c r="L14" s="18">
        <f t="shared" si="3"/>
        <v>0.13983050847457626</v>
      </c>
    </row>
    <row r="15" spans="1:12" ht="28.5" x14ac:dyDescent="0.25">
      <c r="A15" s="2" t="s">
        <v>6</v>
      </c>
      <c r="B15" s="26" t="s">
        <v>47</v>
      </c>
      <c r="C15" s="11">
        <v>145</v>
      </c>
      <c r="D15" s="11">
        <v>149</v>
      </c>
      <c r="E15" s="11">
        <v>154</v>
      </c>
      <c r="F15" s="36">
        <v>135</v>
      </c>
      <c r="G15" s="11">
        <v>156</v>
      </c>
      <c r="H15" s="40">
        <v>160</v>
      </c>
      <c r="I15" s="27">
        <v>155</v>
      </c>
      <c r="J15" s="38">
        <f t="shared" si="0"/>
        <v>160</v>
      </c>
      <c r="K15" s="49">
        <f t="shared" si="1"/>
        <v>135</v>
      </c>
      <c r="L15" s="18">
        <f t="shared" si="3"/>
        <v>0.18518518518518517</v>
      </c>
    </row>
    <row r="16" spans="1:12" x14ac:dyDescent="0.25">
      <c r="A16" s="2" t="s">
        <v>55</v>
      </c>
      <c r="B16" s="50">
        <v>895</v>
      </c>
      <c r="C16" s="11">
        <v>916</v>
      </c>
      <c r="D16" s="11">
        <v>998</v>
      </c>
      <c r="E16" s="11">
        <v>1055</v>
      </c>
      <c r="F16" s="11" t="s">
        <v>47</v>
      </c>
      <c r="G16" s="40">
        <v>1198</v>
      </c>
      <c r="H16" s="11">
        <v>1049</v>
      </c>
      <c r="I16" s="39">
        <v>1198</v>
      </c>
      <c r="J16" s="38">
        <f t="shared" si="0"/>
        <v>1198</v>
      </c>
      <c r="K16" s="49">
        <f t="shared" si="1"/>
        <v>895</v>
      </c>
      <c r="L16" s="18">
        <f t="shared" si="3"/>
        <v>0.33854748603351953</v>
      </c>
    </row>
    <row r="17" spans="1:12" x14ac:dyDescent="0.25">
      <c r="A17" s="2" t="s">
        <v>53</v>
      </c>
      <c r="B17" s="26">
        <v>236</v>
      </c>
      <c r="C17" s="11">
        <v>237</v>
      </c>
      <c r="D17" s="11">
        <v>245</v>
      </c>
      <c r="E17" s="11">
        <v>245</v>
      </c>
      <c r="F17" s="36">
        <v>228</v>
      </c>
      <c r="G17" s="40">
        <v>260</v>
      </c>
      <c r="H17" s="11">
        <v>255</v>
      </c>
      <c r="I17" s="27">
        <v>255</v>
      </c>
      <c r="J17" s="38">
        <f t="shared" si="0"/>
        <v>260</v>
      </c>
      <c r="K17" s="49">
        <f t="shared" si="1"/>
        <v>228</v>
      </c>
      <c r="L17" s="18">
        <f t="shared" si="3"/>
        <v>0.14035087719298245</v>
      </c>
    </row>
    <row r="18" spans="1:12" x14ac:dyDescent="0.25">
      <c r="A18" s="2" t="s">
        <v>7</v>
      </c>
      <c r="B18" s="26">
        <v>298</v>
      </c>
      <c r="C18" s="11">
        <v>299</v>
      </c>
      <c r="D18" s="11">
        <v>296</v>
      </c>
      <c r="E18" s="11">
        <v>321</v>
      </c>
      <c r="F18" s="36">
        <v>282</v>
      </c>
      <c r="G18" s="40">
        <v>322</v>
      </c>
      <c r="H18" s="11">
        <v>319</v>
      </c>
      <c r="I18" s="27">
        <v>321</v>
      </c>
      <c r="J18" s="38">
        <f t="shared" si="0"/>
        <v>322</v>
      </c>
      <c r="K18" s="49">
        <f t="shared" si="1"/>
        <v>282</v>
      </c>
      <c r="L18" s="18">
        <f t="shared" si="3"/>
        <v>0.14184397163120568</v>
      </c>
    </row>
    <row r="19" spans="1:12" ht="15.75" thickBot="1" x14ac:dyDescent="0.3">
      <c r="A19" s="3" t="s">
        <v>58</v>
      </c>
      <c r="B19" s="26">
        <v>793</v>
      </c>
      <c r="C19" s="11" t="s">
        <v>47</v>
      </c>
      <c r="D19" s="11">
        <v>859</v>
      </c>
      <c r="E19" s="11">
        <v>794</v>
      </c>
      <c r="F19" s="36">
        <v>792</v>
      </c>
      <c r="G19" s="40">
        <v>989</v>
      </c>
      <c r="H19" s="11">
        <v>859</v>
      </c>
      <c r="I19" s="27">
        <v>985</v>
      </c>
      <c r="J19" s="44">
        <f t="shared" si="0"/>
        <v>989</v>
      </c>
      <c r="K19" s="51">
        <f t="shared" si="1"/>
        <v>792</v>
      </c>
      <c r="L19" s="19">
        <f t="shared" si="3"/>
        <v>0.24873737373737373</v>
      </c>
    </row>
    <row r="20" spans="1:12" ht="15.75" thickBot="1" x14ac:dyDescent="0.3">
      <c r="A20" s="32" t="s">
        <v>8</v>
      </c>
      <c r="B20" s="12" t="s">
        <v>46</v>
      </c>
      <c r="C20" s="13" t="s">
        <v>46</v>
      </c>
      <c r="D20" s="13" t="s">
        <v>46</v>
      </c>
      <c r="E20" s="13" t="s">
        <v>46</v>
      </c>
      <c r="F20" s="13" t="s">
        <v>46</v>
      </c>
      <c r="G20" s="13" t="s">
        <v>46</v>
      </c>
      <c r="H20" s="13" t="s">
        <v>46</v>
      </c>
      <c r="I20" s="14" t="s">
        <v>46</v>
      </c>
      <c r="J20" s="15"/>
      <c r="K20" s="23"/>
      <c r="L20" s="17"/>
    </row>
    <row r="21" spans="1:12" x14ac:dyDescent="0.25">
      <c r="A21" s="33" t="s">
        <v>9</v>
      </c>
      <c r="B21" s="26" t="s">
        <v>47</v>
      </c>
      <c r="C21" s="36">
        <v>315</v>
      </c>
      <c r="D21" s="11" t="s">
        <v>48</v>
      </c>
      <c r="E21" s="40">
        <v>362</v>
      </c>
      <c r="F21" s="36">
        <v>315</v>
      </c>
      <c r="G21" s="11">
        <v>344</v>
      </c>
      <c r="H21" s="11">
        <v>359</v>
      </c>
      <c r="I21" s="27">
        <v>358</v>
      </c>
      <c r="J21" s="45">
        <f t="shared" ref="J21:J30" si="4">MAX(B21:I21)</f>
        <v>362</v>
      </c>
      <c r="K21" s="52">
        <f t="shared" ref="K21:K30" si="5">MIN(B21:I21)</f>
        <v>315</v>
      </c>
      <c r="L21" s="20">
        <f t="shared" ref="L21:L67" si="6">(J21-K21)/K21</f>
        <v>0.1492063492063492</v>
      </c>
    </row>
    <row r="22" spans="1:12" ht="28.5" x14ac:dyDescent="0.25">
      <c r="A22" s="2" t="s">
        <v>116</v>
      </c>
      <c r="B22" s="26">
        <v>195</v>
      </c>
      <c r="C22" s="11">
        <v>284</v>
      </c>
      <c r="D22" s="11">
        <v>323</v>
      </c>
      <c r="E22" s="11">
        <v>319</v>
      </c>
      <c r="F22" s="36">
        <v>194</v>
      </c>
      <c r="G22" s="11">
        <v>427</v>
      </c>
      <c r="H22" s="11">
        <v>265</v>
      </c>
      <c r="I22" s="39">
        <v>445</v>
      </c>
      <c r="J22" s="38">
        <f t="shared" si="4"/>
        <v>445</v>
      </c>
      <c r="K22" s="49">
        <f t="shared" si="5"/>
        <v>194</v>
      </c>
      <c r="L22" s="18">
        <f t="shared" si="6"/>
        <v>1.2938144329896908</v>
      </c>
    </row>
    <row r="23" spans="1:12" x14ac:dyDescent="0.25">
      <c r="A23" s="34" t="s">
        <v>10</v>
      </c>
      <c r="B23" s="50">
        <v>289</v>
      </c>
      <c r="C23" s="11" t="s">
        <v>47</v>
      </c>
      <c r="D23" s="11">
        <v>319</v>
      </c>
      <c r="E23" s="40">
        <v>437</v>
      </c>
      <c r="F23" s="11" t="s">
        <v>47</v>
      </c>
      <c r="G23" s="11">
        <v>398</v>
      </c>
      <c r="H23" s="11">
        <v>319</v>
      </c>
      <c r="I23" s="27">
        <v>379</v>
      </c>
      <c r="J23" s="38">
        <f t="shared" si="4"/>
        <v>437</v>
      </c>
      <c r="K23" s="49">
        <f t="shared" si="5"/>
        <v>289</v>
      </c>
      <c r="L23" s="18">
        <f t="shared" si="6"/>
        <v>0.51211072664359858</v>
      </c>
    </row>
    <row r="24" spans="1:12" x14ac:dyDescent="0.25">
      <c r="A24" s="2" t="s">
        <v>11</v>
      </c>
      <c r="B24" s="50">
        <v>986</v>
      </c>
      <c r="C24" s="11">
        <v>991</v>
      </c>
      <c r="D24" s="11">
        <v>1151</v>
      </c>
      <c r="E24" s="11">
        <v>1044</v>
      </c>
      <c r="F24" s="36">
        <v>986</v>
      </c>
      <c r="G24" s="40">
        <v>1417</v>
      </c>
      <c r="H24" s="11">
        <v>1088</v>
      </c>
      <c r="I24" s="27">
        <v>1089</v>
      </c>
      <c r="J24" s="38">
        <f t="shared" si="4"/>
        <v>1417</v>
      </c>
      <c r="K24" s="49">
        <f t="shared" si="5"/>
        <v>986</v>
      </c>
      <c r="L24" s="18">
        <f t="shared" si="6"/>
        <v>0.43711967545638947</v>
      </c>
    </row>
    <row r="25" spans="1:12" x14ac:dyDescent="0.25">
      <c r="A25" s="2" t="s">
        <v>83</v>
      </c>
      <c r="B25" s="26">
        <v>175</v>
      </c>
      <c r="C25" s="11">
        <v>159</v>
      </c>
      <c r="D25" s="11">
        <v>198</v>
      </c>
      <c r="E25" s="11">
        <v>193</v>
      </c>
      <c r="F25" s="36">
        <v>149</v>
      </c>
      <c r="G25" s="40">
        <v>219</v>
      </c>
      <c r="H25" s="11">
        <v>179</v>
      </c>
      <c r="I25" s="27">
        <v>218</v>
      </c>
      <c r="J25" s="38">
        <f t="shared" si="4"/>
        <v>219</v>
      </c>
      <c r="K25" s="49">
        <f t="shared" si="5"/>
        <v>149</v>
      </c>
      <c r="L25" s="18">
        <f t="shared" si="6"/>
        <v>0.46979865771812079</v>
      </c>
    </row>
    <row r="26" spans="1:12" x14ac:dyDescent="0.25">
      <c r="A26" s="2" t="s">
        <v>117</v>
      </c>
      <c r="B26" s="50">
        <v>703</v>
      </c>
      <c r="C26" s="11">
        <v>707</v>
      </c>
      <c r="D26" s="11">
        <v>797</v>
      </c>
      <c r="E26" s="11">
        <v>730</v>
      </c>
      <c r="F26" s="11">
        <v>710</v>
      </c>
      <c r="G26" s="40">
        <v>930</v>
      </c>
      <c r="H26" s="11">
        <v>763</v>
      </c>
      <c r="I26" s="27">
        <v>817</v>
      </c>
      <c r="J26" s="38">
        <f t="shared" si="4"/>
        <v>930</v>
      </c>
      <c r="K26" s="49">
        <f t="shared" si="5"/>
        <v>703</v>
      </c>
      <c r="L26" s="18">
        <f t="shared" si="6"/>
        <v>0.3229018492176387</v>
      </c>
    </row>
    <row r="27" spans="1:12" x14ac:dyDescent="0.25">
      <c r="A27" s="2" t="s">
        <v>118</v>
      </c>
      <c r="B27" s="26">
        <v>897</v>
      </c>
      <c r="C27" s="36">
        <v>875</v>
      </c>
      <c r="D27" s="11">
        <v>1095</v>
      </c>
      <c r="E27" s="11">
        <v>1025</v>
      </c>
      <c r="F27" s="11">
        <v>880</v>
      </c>
      <c r="G27" s="40">
        <v>1145</v>
      </c>
      <c r="H27" s="11">
        <v>1045</v>
      </c>
      <c r="I27" s="27">
        <v>1010</v>
      </c>
      <c r="J27" s="38">
        <f t="shared" si="4"/>
        <v>1145</v>
      </c>
      <c r="K27" s="49">
        <f t="shared" si="5"/>
        <v>875</v>
      </c>
      <c r="L27" s="18">
        <f t="shared" si="6"/>
        <v>0.30857142857142855</v>
      </c>
    </row>
    <row r="28" spans="1:12" x14ac:dyDescent="0.25">
      <c r="A28" s="2" t="s">
        <v>59</v>
      </c>
      <c r="B28" s="50">
        <v>852</v>
      </c>
      <c r="C28" s="11">
        <v>865</v>
      </c>
      <c r="D28" s="11">
        <v>996</v>
      </c>
      <c r="E28" s="11">
        <v>945</v>
      </c>
      <c r="F28" s="11">
        <v>853</v>
      </c>
      <c r="G28" s="40">
        <v>1038</v>
      </c>
      <c r="H28" s="11">
        <v>869</v>
      </c>
      <c r="I28" s="27">
        <v>931</v>
      </c>
      <c r="J28" s="38">
        <f t="shared" si="4"/>
        <v>1038</v>
      </c>
      <c r="K28" s="49">
        <f t="shared" si="5"/>
        <v>852</v>
      </c>
      <c r="L28" s="18">
        <f t="shared" si="6"/>
        <v>0.21830985915492956</v>
      </c>
    </row>
    <row r="29" spans="1:12" x14ac:dyDescent="0.25">
      <c r="A29" s="2" t="s">
        <v>85</v>
      </c>
      <c r="B29" s="26">
        <v>1116</v>
      </c>
      <c r="C29" s="11">
        <v>1102</v>
      </c>
      <c r="D29" s="36">
        <v>968</v>
      </c>
      <c r="E29" s="40">
        <v>1260</v>
      </c>
      <c r="F29" s="11">
        <v>1099</v>
      </c>
      <c r="G29" s="11">
        <v>1075</v>
      </c>
      <c r="H29" s="11">
        <v>1230</v>
      </c>
      <c r="I29" s="27">
        <v>1224</v>
      </c>
      <c r="J29" s="38">
        <f t="shared" si="4"/>
        <v>1260</v>
      </c>
      <c r="K29" s="49">
        <f t="shared" si="5"/>
        <v>968</v>
      </c>
      <c r="L29" s="18">
        <f t="shared" si="6"/>
        <v>0.30165289256198347</v>
      </c>
    </row>
    <row r="30" spans="1:12" ht="15.75" thickBot="1" x14ac:dyDescent="0.3">
      <c r="A30" s="3" t="s">
        <v>119</v>
      </c>
      <c r="B30" s="26">
        <v>1057</v>
      </c>
      <c r="C30" s="11">
        <v>1068</v>
      </c>
      <c r="D30" s="36">
        <v>996</v>
      </c>
      <c r="E30" s="36">
        <v>996</v>
      </c>
      <c r="F30" s="11">
        <v>1092</v>
      </c>
      <c r="G30" s="40">
        <v>1272</v>
      </c>
      <c r="H30" s="11">
        <v>1210</v>
      </c>
      <c r="I30" s="27">
        <v>1212</v>
      </c>
      <c r="J30" s="38">
        <f t="shared" si="4"/>
        <v>1272</v>
      </c>
      <c r="K30" s="49">
        <f t="shared" si="5"/>
        <v>996</v>
      </c>
      <c r="L30" s="18">
        <f t="shared" si="6"/>
        <v>0.27710843373493976</v>
      </c>
    </row>
    <row r="31" spans="1:12" ht="15.75" thickBot="1" x14ac:dyDescent="0.3">
      <c r="A31" s="32" t="s">
        <v>97</v>
      </c>
      <c r="B31" s="12" t="s">
        <v>46</v>
      </c>
      <c r="C31" s="13" t="s">
        <v>46</v>
      </c>
      <c r="D31" s="13" t="s">
        <v>46</v>
      </c>
      <c r="E31" s="13" t="s">
        <v>46</v>
      </c>
      <c r="F31" s="13" t="s">
        <v>46</v>
      </c>
      <c r="G31" s="13" t="s">
        <v>46</v>
      </c>
      <c r="H31" s="13" t="s">
        <v>46</v>
      </c>
      <c r="I31" s="14" t="s">
        <v>46</v>
      </c>
      <c r="J31" s="15"/>
      <c r="K31" s="23"/>
      <c r="L31" s="17"/>
    </row>
    <row r="32" spans="1:12" ht="28.5" x14ac:dyDescent="0.25">
      <c r="A32" s="33" t="s">
        <v>114</v>
      </c>
      <c r="B32" s="26">
        <v>779</v>
      </c>
      <c r="C32" s="11" t="s">
        <v>48</v>
      </c>
      <c r="D32" s="11">
        <v>798</v>
      </c>
      <c r="E32" s="36">
        <v>695</v>
      </c>
      <c r="F32" s="11">
        <v>699</v>
      </c>
      <c r="G32" s="11">
        <v>849</v>
      </c>
      <c r="H32" s="11">
        <v>799</v>
      </c>
      <c r="I32" s="39">
        <v>939</v>
      </c>
      <c r="J32" s="38">
        <f t="shared" ref="J32:J51" si="7">MAX(B32:I32)</f>
        <v>939</v>
      </c>
      <c r="K32" s="49">
        <f t="shared" ref="K32:K51" si="8">MIN(B32:I32)</f>
        <v>695</v>
      </c>
      <c r="L32" s="18">
        <f t="shared" si="6"/>
        <v>0.3510791366906475</v>
      </c>
    </row>
    <row r="33" spans="1:12" x14ac:dyDescent="0.25">
      <c r="A33" s="2" t="s">
        <v>74</v>
      </c>
      <c r="B33" s="26">
        <v>695</v>
      </c>
      <c r="C33" s="11">
        <v>779</v>
      </c>
      <c r="D33" s="11">
        <v>798</v>
      </c>
      <c r="E33" s="36">
        <v>659</v>
      </c>
      <c r="F33" s="36">
        <v>659</v>
      </c>
      <c r="G33" s="40">
        <v>1079</v>
      </c>
      <c r="H33" s="11">
        <v>998</v>
      </c>
      <c r="I33" s="27">
        <v>949</v>
      </c>
      <c r="J33" s="38">
        <f t="shared" si="7"/>
        <v>1079</v>
      </c>
      <c r="K33" s="49">
        <f t="shared" si="8"/>
        <v>659</v>
      </c>
      <c r="L33" s="18">
        <f t="shared" si="6"/>
        <v>0.63732928679817902</v>
      </c>
    </row>
    <row r="34" spans="1:12" x14ac:dyDescent="0.25">
      <c r="A34" s="2" t="s">
        <v>12</v>
      </c>
      <c r="B34" s="50">
        <v>1198</v>
      </c>
      <c r="C34" s="11">
        <v>1469</v>
      </c>
      <c r="D34" s="11">
        <v>1498</v>
      </c>
      <c r="E34" s="11">
        <v>1598</v>
      </c>
      <c r="F34" s="11" t="s">
        <v>47</v>
      </c>
      <c r="G34" s="11">
        <v>1795</v>
      </c>
      <c r="H34" s="40">
        <v>1999</v>
      </c>
      <c r="I34" s="27">
        <v>1498</v>
      </c>
      <c r="J34" s="38">
        <f t="shared" si="7"/>
        <v>1999</v>
      </c>
      <c r="K34" s="49">
        <f t="shared" si="8"/>
        <v>1198</v>
      </c>
      <c r="L34" s="18">
        <f t="shared" si="6"/>
        <v>0.6686143572621035</v>
      </c>
    </row>
    <row r="35" spans="1:12" ht="28.5" x14ac:dyDescent="0.25">
      <c r="A35" s="2" t="s">
        <v>13</v>
      </c>
      <c r="B35" s="26" t="s">
        <v>47</v>
      </c>
      <c r="C35" s="11">
        <v>1689</v>
      </c>
      <c r="D35" s="11" t="s">
        <v>47</v>
      </c>
      <c r="E35" s="11">
        <v>1498</v>
      </c>
      <c r="F35" s="40">
        <v>1977</v>
      </c>
      <c r="G35" s="36">
        <v>1098</v>
      </c>
      <c r="H35" s="11" t="s">
        <v>47</v>
      </c>
      <c r="I35" s="27">
        <v>1759</v>
      </c>
      <c r="J35" s="38">
        <f t="shared" si="7"/>
        <v>1977</v>
      </c>
      <c r="K35" s="49">
        <f t="shared" si="8"/>
        <v>1098</v>
      </c>
      <c r="L35" s="18">
        <f t="shared" si="6"/>
        <v>0.80054644808743169</v>
      </c>
    </row>
    <row r="36" spans="1:12" x14ac:dyDescent="0.25">
      <c r="A36" s="2" t="s">
        <v>14</v>
      </c>
      <c r="B36" s="50">
        <v>1898</v>
      </c>
      <c r="C36" s="11">
        <v>2198</v>
      </c>
      <c r="D36" s="11">
        <v>1998</v>
      </c>
      <c r="E36" s="40">
        <v>2398</v>
      </c>
      <c r="F36" s="40">
        <v>2398</v>
      </c>
      <c r="G36" s="11">
        <v>2198</v>
      </c>
      <c r="H36" s="40">
        <v>2398</v>
      </c>
      <c r="I36" s="27">
        <v>2198</v>
      </c>
      <c r="J36" s="38">
        <f t="shared" si="7"/>
        <v>2398</v>
      </c>
      <c r="K36" s="49">
        <f t="shared" si="8"/>
        <v>1898</v>
      </c>
      <c r="L36" s="18">
        <f t="shared" si="6"/>
        <v>0.26343519494204426</v>
      </c>
    </row>
    <row r="37" spans="1:12" x14ac:dyDescent="0.25">
      <c r="A37" s="2" t="s">
        <v>73</v>
      </c>
      <c r="B37" s="26">
        <v>379</v>
      </c>
      <c r="C37" s="11">
        <v>398</v>
      </c>
      <c r="D37" s="11">
        <v>415</v>
      </c>
      <c r="E37" s="40">
        <v>493</v>
      </c>
      <c r="F37" s="36">
        <v>367</v>
      </c>
      <c r="G37" s="11">
        <v>467</v>
      </c>
      <c r="H37" s="11">
        <v>399</v>
      </c>
      <c r="I37" s="27">
        <v>465</v>
      </c>
      <c r="J37" s="38">
        <f t="shared" si="7"/>
        <v>493</v>
      </c>
      <c r="K37" s="49">
        <f t="shared" si="8"/>
        <v>367</v>
      </c>
      <c r="L37" s="18">
        <f>(J37-K37)/K37</f>
        <v>0.34332425068119893</v>
      </c>
    </row>
    <row r="38" spans="1:12" x14ac:dyDescent="0.25">
      <c r="A38" s="2" t="s">
        <v>15</v>
      </c>
      <c r="B38" s="50">
        <v>1396</v>
      </c>
      <c r="C38" s="11" t="s">
        <v>47</v>
      </c>
      <c r="D38" s="11">
        <v>1636</v>
      </c>
      <c r="E38" s="11">
        <v>1548</v>
      </c>
      <c r="F38" s="11" t="s">
        <v>47</v>
      </c>
      <c r="G38" s="40">
        <v>1676</v>
      </c>
      <c r="H38" s="11">
        <v>1516</v>
      </c>
      <c r="I38" s="27">
        <v>1660</v>
      </c>
      <c r="J38" s="38">
        <f t="shared" si="7"/>
        <v>1676</v>
      </c>
      <c r="K38" s="49">
        <f t="shared" si="8"/>
        <v>1396</v>
      </c>
      <c r="L38" s="18">
        <f t="shared" si="6"/>
        <v>0.20057306590257878</v>
      </c>
    </row>
    <row r="39" spans="1:12" x14ac:dyDescent="0.25">
      <c r="A39" s="2" t="s">
        <v>52</v>
      </c>
      <c r="B39" s="50">
        <v>2400</v>
      </c>
      <c r="C39" s="11" t="s">
        <v>47</v>
      </c>
      <c r="D39" s="11">
        <v>2476</v>
      </c>
      <c r="E39" s="40">
        <v>3026</v>
      </c>
      <c r="F39" s="11">
        <v>2408</v>
      </c>
      <c r="G39" s="11">
        <v>2668</v>
      </c>
      <c r="H39" s="11">
        <v>2628</v>
      </c>
      <c r="I39" s="27">
        <v>3032</v>
      </c>
      <c r="J39" s="38">
        <f t="shared" si="7"/>
        <v>3032</v>
      </c>
      <c r="K39" s="49">
        <f t="shared" si="8"/>
        <v>2400</v>
      </c>
      <c r="L39" s="18">
        <f>(J39-K39)/K39</f>
        <v>0.26333333333333331</v>
      </c>
    </row>
    <row r="40" spans="1:12" x14ac:dyDescent="0.25">
      <c r="A40" s="2" t="s">
        <v>81</v>
      </c>
      <c r="B40" s="46">
        <v>3590</v>
      </c>
      <c r="C40" s="36">
        <v>2937</v>
      </c>
      <c r="D40" s="11">
        <v>3245</v>
      </c>
      <c r="E40" s="11">
        <v>3391</v>
      </c>
      <c r="F40" s="11">
        <v>3440</v>
      </c>
      <c r="G40" s="11">
        <v>3517</v>
      </c>
      <c r="H40" s="11">
        <v>3568</v>
      </c>
      <c r="I40" s="27">
        <v>3482</v>
      </c>
      <c r="J40" s="38">
        <f t="shared" si="7"/>
        <v>3590</v>
      </c>
      <c r="K40" s="49">
        <f t="shared" si="8"/>
        <v>2937</v>
      </c>
      <c r="L40" s="18">
        <f t="shared" si="6"/>
        <v>0.22233571671773919</v>
      </c>
    </row>
    <row r="41" spans="1:12" x14ac:dyDescent="0.25">
      <c r="A41" s="2" t="s">
        <v>115</v>
      </c>
      <c r="B41" s="26" t="s">
        <v>47</v>
      </c>
      <c r="C41" s="11" t="s">
        <v>47</v>
      </c>
      <c r="D41" s="11">
        <v>3081</v>
      </c>
      <c r="E41" s="11">
        <v>2714</v>
      </c>
      <c r="F41" s="11" t="s">
        <v>47</v>
      </c>
      <c r="G41" s="40">
        <v>3390</v>
      </c>
      <c r="H41" s="36">
        <v>2614</v>
      </c>
      <c r="I41" s="27">
        <v>2900</v>
      </c>
      <c r="J41" s="38">
        <f t="shared" si="7"/>
        <v>3390</v>
      </c>
      <c r="K41" s="49">
        <f t="shared" si="8"/>
        <v>2614</v>
      </c>
      <c r="L41" s="18">
        <f t="shared" si="6"/>
        <v>0.29686304514154555</v>
      </c>
    </row>
    <row r="42" spans="1:12" x14ac:dyDescent="0.25">
      <c r="A42" s="2" t="s">
        <v>80</v>
      </c>
      <c r="B42" s="26">
        <v>2223</v>
      </c>
      <c r="C42" s="11" t="s">
        <v>47</v>
      </c>
      <c r="D42" s="11">
        <v>2469</v>
      </c>
      <c r="E42" s="11">
        <v>2530</v>
      </c>
      <c r="F42" s="36">
        <v>2215</v>
      </c>
      <c r="G42" s="40">
        <v>3115</v>
      </c>
      <c r="H42" s="11">
        <v>2685</v>
      </c>
      <c r="I42" s="27">
        <v>2961</v>
      </c>
      <c r="J42" s="38">
        <f t="shared" si="7"/>
        <v>3115</v>
      </c>
      <c r="K42" s="49">
        <f t="shared" si="8"/>
        <v>2215</v>
      </c>
      <c r="L42" s="18">
        <f t="shared" si="6"/>
        <v>0.40632054176072235</v>
      </c>
    </row>
    <row r="43" spans="1:12" x14ac:dyDescent="0.25">
      <c r="A43" s="2" t="s">
        <v>79</v>
      </c>
      <c r="B43" s="26">
        <v>2733</v>
      </c>
      <c r="C43" s="11" t="s">
        <v>47</v>
      </c>
      <c r="D43" s="11" t="s">
        <v>47</v>
      </c>
      <c r="E43" s="11">
        <v>2948</v>
      </c>
      <c r="F43" s="11" t="s">
        <v>47</v>
      </c>
      <c r="G43" s="40">
        <v>2956</v>
      </c>
      <c r="H43" s="11">
        <v>2543</v>
      </c>
      <c r="I43" s="37">
        <v>2323</v>
      </c>
      <c r="J43" s="38">
        <f t="shared" si="7"/>
        <v>2956</v>
      </c>
      <c r="K43" s="49">
        <f t="shared" si="8"/>
        <v>2323</v>
      </c>
      <c r="L43" s="18">
        <f t="shared" si="6"/>
        <v>0.27249246663796817</v>
      </c>
    </row>
    <row r="44" spans="1:12" x14ac:dyDescent="0.25">
      <c r="A44" s="2" t="s">
        <v>16</v>
      </c>
      <c r="B44" s="50">
        <v>3480</v>
      </c>
      <c r="C44" s="11" t="s">
        <v>47</v>
      </c>
      <c r="D44" s="11" t="s">
        <v>48</v>
      </c>
      <c r="E44" s="11">
        <v>3986</v>
      </c>
      <c r="F44" s="11" t="s">
        <v>47</v>
      </c>
      <c r="G44" s="40">
        <v>4250</v>
      </c>
      <c r="H44" s="11" t="s">
        <v>47</v>
      </c>
      <c r="I44" s="27">
        <v>4190</v>
      </c>
      <c r="J44" s="38">
        <f t="shared" si="7"/>
        <v>4250</v>
      </c>
      <c r="K44" s="49">
        <f t="shared" si="8"/>
        <v>3480</v>
      </c>
      <c r="L44" s="18">
        <f t="shared" si="6"/>
        <v>0.22126436781609196</v>
      </c>
    </row>
    <row r="45" spans="1:12" x14ac:dyDescent="0.25">
      <c r="A45" s="2" t="s">
        <v>75</v>
      </c>
      <c r="B45" s="50">
        <v>620</v>
      </c>
      <c r="C45" s="11">
        <v>648</v>
      </c>
      <c r="D45" s="11">
        <v>723</v>
      </c>
      <c r="E45" s="11">
        <v>717</v>
      </c>
      <c r="F45" s="11" t="s">
        <v>47</v>
      </c>
      <c r="G45" s="11">
        <v>745</v>
      </c>
      <c r="H45" s="11">
        <v>723</v>
      </c>
      <c r="I45" s="39">
        <v>773</v>
      </c>
      <c r="J45" s="38">
        <f t="shared" si="7"/>
        <v>773</v>
      </c>
      <c r="K45" s="49">
        <f t="shared" si="8"/>
        <v>620</v>
      </c>
      <c r="L45" s="18">
        <f t="shared" si="6"/>
        <v>0.24677419354838709</v>
      </c>
    </row>
    <row r="46" spans="1:12" x14ac:dyDescent="0.25">
      <c r="A46" s="2" t="s">
        <v>76</v>
      </c>
      <c r="B46" s="50">
        <v>698</v>
      </c>
      <c r="C46" s="11" t="s">
        <v>47</v>
      </c>
      <c r="D46" s="11" t="s">
        <v>47</v>
      </c>
      <c r="E46" s="11">
        <v>762</v>
      </c>
      <c r="F46" s="11" t="s">
        <v>47</v>
      </c>
      <c r="G46" s="40">
        <v>855</v>
      </c>
      <c r="H46" s="11">
        <v>848</v>
      </c>
      <c r="I46" s="27">
        <v>848</v>
      </c>
      <c r="J46" s="38">
        <f t="shared" si="7"/>
        <v>855</v>
      </c>
      <c r="K46" s="49">
        <f t="shared" si="8"/>
        <v>698</v>
      </c>
      <c r="L46" s="18">
        <f t="shared" si="6"/>
        <v>0.22492836676217765</v>
      </c>
    </row>
    <row r="47" spans="1:12" x14ac:dyDescent="0.25">
      <c r="A47" s="2" t="s">
        <v>51</v>
      </c>
      <c r="B47" s="26">
        <v>1141</v>
      </c>
      <c r="C47" s="11">
        <v>1130</v>
      </c>
      <c r="D47" s="11">
        <v>1230</v>
      </c>
      <c r="E47" s="11">
        <v>1158</v>
      </c>
      <c r="F47" s="36">
        <v>1129</v>
      </c>
      <c r="G47" s="11">
        <v>1321</v>
      </c>
      <c r="H47" s="11">
        <v>1284</v>
      </c>
      <c r="I47" s="39">
        <v>1408</v>
      </c>
      <c r="J47" s="38">
        <f t="shared" si="7"/>
        <v>1408</v>
      </c>
      <c r="K47" s="49">
        <f t="shared" si="8"/>
        <v>1129</v>
      </c>
      <c r="L47" s="18">
        <f t="shared" si="6"/>
        <v>0.2471213463241807</v>
      </c>
    </row>
    <row r="48" spans="1:12" x14ac:dyDescent="0.25">
      <c r="A48" s="2" t="s">
        <v>78</v>
      </c>
      <c r="B48" s="50">
        <v>875</v>
      </c>
      <c r="C48" s="11">
        <v>885</v>
      </c>
      <c r="D48" s="11">
        <v>1012</v>
      </c>
      <c r="E48" s="11">
        <v>1215</v>
      </c>
      <c r="F48" s="11">
        <v>892</v>
      </c>
      <c r="G48" s="11">
        <v>1257</v>
      </c>
      <c r="H48" s="11">
        <v>1175</v>
      </c>
      <c r="I48" s="39">
        <v>1321</v>
      </c>
      <c r="J48" s="38">
        <f t="shared" si="7"/>
        <v>1321</v>
      </c>
      <c r="K48" s="49">
        <f t="shared" si="8"/>
        <v>875</v>
      </c>
      <c r="L48" s="18">
        <f t="shared" si="6"/>
        <v>0.50971428571428568</v>
      </c>
    </row>
    <row r="49" spans="1:12" x14ac:dyDescent="0.25">
      <c r="A49" s="2" t="s">
        <v>77</v>
      </c>
      <c r="B49" s="26" t="s">
        <v>47</v>
      </c>
      <c r="C49" s="11" t="s">
        <v>48</v>
      </c>
      <c r="D49" s="36">
        <v>802</v>
      </c>
      <c r="E49" s="40">
        <v>842</v>
      </c>
      <c r="F49" s="11" t="s">
        <v>47</v>
      </c>
      <c r="G49" s="11">
        <v>806</v>
      </c>
      <c r="H49" s="11" t="s">
        <v>47</v>
      </c>
      <c r="I49" s="27">
        <v>827</v>
      </c>
      <c r="J49" s="38">
        <f t="shared" si="7"/>
        <v>842</v>
      </c>
      <c r="K49" s="49">
        <f t="shared" si="8"/>
        <v>802</v>
      </c>
      <c r="L49" s="18">
        <f t="shared" si="6"/>
        <v>4.9875311720698257E-2</v>
      </c>
    </row>
    <row r="50" spans="1:12" x14ac:dyDescent="0.25">
      <c r="A50" s="2" t="s">
        <v>17</v>
      </c>
      <c r="B50" s="26">
        <v>1468</v>
      </c>
      <c r="C50" s="36">
        <v>1437</v>
      </c>
      <c r="D50" s="11">
        <v>1468</v>
      </c>
      <c r="E50" s="40">
        <v>1794</v>
      </c>
      <c r="F50" s="11">
        <v>1442</v>
      </c>
      <c r="G50" s="11">
        <v>1568</v>
      </c>
      <c r="H50" s="11">
        <v>1620</v>
      </c>
      <c r="I50" s="27">
        <v>1705</v>
      </c>
      <c r="J50" s="38">
        <f t="shared" si="7"/>
        <v>1794</v>
      </c>
      <c r="K50" s="49">
        <f t="shared" si="8"/>
        <v>1437</v>
      </c>
      <c r="L50" s="18">
        <f t="shared" si="6"/>
        <v>0.24843423799582465</v>
      </c>
    </row>
    <row r="51" spans="1:12" ht="15.75" thickBot="1" x14ac:dyDescent="0.3">
      <c r="A51" s="3" t="s">
        <v>18</v>
      </c>
      <c r="B51" s="26" t="s">
        <v>47</v>
      </c>
      <c r="C51" s="36">
        <v>1320</v>
      </c>
      <c r="D51" s="11">
        <v>1720</v>
      </c>
      <c r="E51" s="11" t="s">
        <v>47</v>
      </c>
      <c r="F51" s="11" t="s">
        <v>47</v>
      </c>
      <c r="G51" s="40">
        <v>1860</v>
      </c>
      <c r="H51" s="11" t="s">
        <v>47</v>
      </c>
      <c r="I51" s="27">
        <v>1780</v>
      </c>
      <c r="J51" s="38">
        <f t="shared" si="7"/>
        <v>1860</v>
      </c>
      <c r="K51" s="49">
        <f t="shared" si="8"/>
        <v>1320</v>
      </c>
      <c r="L51" s="18">
        <f t="shared" si="6"/>
        <v>0.40909090909090912</v>
      </c>
    </row>
    <row r="52" spans="1:12" ht="15.75" thickBot="1" x14ac:dyDescent="0.3">
      <c r="A52" s="32" t="s">
        <v>19</v>
      </c>
      <c r="B52" s="12" t="s">
        <v>46</v>
      </c>
      <c r="C52" s="13" t="s">
        <v>46</v>
      </c>
      <c r="D52" s="13" t="s">
        <v>46</v>
      </c>
      <c r="E52" s="13" t="s">
        <v>46</v>
      </c>
      <c r="F52" s="13" t="s">
        <v>46</v>
      </c>
      <c r="G52" s="13" t="s">
        <v>46</v>
      </c>
      <c r="H52" s="13" t="s">
        <v>46</v>
      </c>
      <c r="I52" s="14" t="s">
        <v>46</v>
      </c>
      <c r="J52" s="15"/>
      <c r="K52" s="23"/>
      <c r="L52" s="17"/>
    </row>
    <row r="53" spans="1:12" x14ac:dyDescent="0.25">
      <c r="A53" s="2" t="s">
        <v>20</v>
      </c>
      <c r="B53" s="26">
        <v>1679</v>
      </c>
      <c r="C53" s="11">
        <v>1798</v>
      </c>
      <c r="D53" s="11">
        <v>1898</v>
      </c>
      <c r="E53" s="11">
        <v>1874</v>
      </c>
      <c r="F53" s="36">
        <v>1597</v>
      </c>
      <c r="G53" s="40">
        <v>1998</v>
      </c>
      <c r="H53" s="11">
        <v>1898</v>
      </c>
      <c r="I53" s="39">
        <v>1998</v>
      </c>
      <c r="J53" s="38">
        <f>MAX(B53:I53)</f>
        <v>1998</v>
      </c>
      <c r="K53" s="49">
        <f>MIN(B53:I53)</f>
        <v>1597</v>
      </c>
      <c r="L53" s="18">
        <f t="shared" si="6"/>
        <v>0.25109580463368819</v>
      </c>
    </row>
    <row r="54" spans="1:12" x14ac:dyDescent="0.25">
      <c r="A54" s="2" t="s">
        <v>21</v>
      </c>
      <c r="B54" s="26">
        <v>343</v>
      </c>
      <c r="C54" s="36">
        <v>341</v>
      </c>
      <c r="D54" s="11" t="s">
        <v>48</v>
      </c>
      <c r="E54" s="11">
        <v>448</v>
      </c>
      <c r="F54" s="11">
        <v>342</v>
      </c>
      <c r="G54" s="40">
        <v>499</v>
      </c>
      <c r="H54" s="11">
        <v>399</v>
      </c>
      <c r="I54" s="27">
        <v>448</v>
      </c>
      <c r="J54" s="38">
        <f>MAX(B54:I54)</f>
        <v>499</v>
      </c>
      <c r="K54" s="49">
        <f>MIN(B54:I54)</f>
        <v>341</v>
      </c>
      <c r="L54" s="18">
        <f t="shared" si="6"/>
        <v>0.4633431085043988</v>
      </c>
    </row>
    <row r="55" spans="1:12" ht="15.75" thickBot="1" x14ac:dyDescent="0.3">
      <c r="A55" s="2" t="s">
        <v>71</v>
      </c>
      <c r="B55" s="50">
        <v>495</v>
      </c>
      <c r="C55" s="11" t="s">
        <v>47</v>
      </c>
      <c r="D55" s="11" t="s">
        <v>47</v>
      </c>
      <c r="E55" s="11">
        <v>498</v>
      </c>
      <c r="F55" s="11" t="s">
        <v>47</v>
      </c>
      <c r="G55" s="11">
        <v>597</v>
      </c>
      <c r="H55" s="11">
        <v>579</v>
      </c>
      <c r="I55" s="39">
        <v>598</v>
      </c>
      <c r="J55" s="38">
        <f>MAX(B55:I55)</f>
        <v>598</v>
      </c>
      <c r="K55" s="49">
        <f>MIN(B55:I55)</f>
        <v>495</v>
      </c>
      <c r="L55" s="18">
        <f t="shared" si="6"/>
        <v>0.20808080808080809</v>
      </c>
    </row>
    <row r="56" spans="1:12" ht="15.75" thickBot="1" x14ac:dyDescent="0.3">
      <c r="A56" s="32" t="s">
        <v>22</v>
      </c>
      <c r="B56" s="12" t="s">
        <v>46</v>
      </c>
      <c r="C56" s="13" t="s">
        <v>46</v>
      </c>
      <c r="D56" s="13" t="s">
        <v>46</v>
      </c>
      <c r="E56" s="13" t="s">
        <v>46</v>
      </c>
      <c r="F56" s="13" t="s">
        <v>46</v>
      </c>
      <c r="G56" s="13" t="s">
        <v>46</v>
      </c>
      <c r="H56" s="13" t="s">
        <v>46</v>
      </c>
      <c r="I56" s="14" t="s">
        <v>46</v>
      </c>
      <c r="J56" s="15"/>
      <c r="K56" s="23"/>
      <c r="L56" s="17"/>
    </row>
    <row r="57" spans="1:12" x14ac:dyDescent="0.25">
      <c r="A57" s="2" t="s">
        <v>110</v>
      </c>
      <c r="B57" s="50">
        <v>115</v>
      </c>
      <c r="C57" s="11">
        <v>122</v>
      </c>
      <c r="D57" s="11">
        <v>137</v>
      </c>
      <c r="E57" s="11">
        <v>146</v>
      </c>
      <c r="F57" s="11">
        <v>123</v>
      </c>
      <c r="G57" s="40">
        <v>149</v>
      </c>
      <c r="H57" s="11">
        <v>129</v>
      </c>
      <c r="I57" s="27">
        <v>139</v>
      </c>
      <c r="J57" s="38">
        <f t="shared" ref="J57:J71" si="9">MAX(B57:I57)</f>
        <v>149</v>
      </c>
      <c r="K57" s="49">
        <f t="shared" ref="K57:K71" si="10">MIN(B57:I57)</f>
        <v>115</v>
      </c>
      <c r="L57" s="18">
        <f t="shared" si="6"/>
        <v>0.29565217391304349</v>
      </c>
    </row>
    <row r="58" spans="1:12" x14ac:dyDescent="0.25">
      <c r="A58" s="2" t="s">
        <v>62</v>
      </c>
      <c r="B58" s="26" t="s">
        <v>47</v>
      </c>
      <c r="C58" s="36">
        <v>269</v>
      </c>
      <c r="D58" s="36">
        <v>269</v>
      </c>
      <c r="E58" s="11">
        <v>298</v>
      </c>
      <c r="F58" s="11">
        <v>295</v>
      </c>
      <c r="G58" s="40">
        <v>299</v>
      </c>
      <c r="H58" s="11">
        <v>279</v>
      </c>
      <c r="I58" s="27">
        <v>298</v>
      </c>
      <c r="J58" s="38">
        <f t="shared" si="9"/>
        <v>299</v>
      </c>
      <c r="K58" s="49">
        <f t="shared" si="10"/>
        <v>269</v>
      </c>
      <c r="L58" s="18">
        <f t="shared" si="6"/>
        <v>0.11152416356877323</v>
      </c>
    </row>
    <row r="59" spans="1:12" x14ac:dyDescent="0.25">
      <c r="A59" s="2" t="s">
        <v>23</v>
      </c>
      <c r="B59" s="26" t="s">
        <v>47</v>
      </c>
      <c r="C59" s="11">
        <v>359</v>
      </c>
      <c r="D59" s="11">
        <v>369</v>
      </c>
      <c r="E59" s="36">
        <v>319</v>
      </c>
      <c r="F59" s="11" t="s">
        <v>47</v>
      </c>
      <c r="G59" s="11">
        <v>395</v>
      </c>
      <c r="H59" s="40">
        <v>399</v>
      </c>
      <c r="I59" s="27">
        <v>389</v>
      </c>
      <c r="J59" s="38">
        <f t="shared" si="9"/>
        <v>399</v>
      </c>
      <c r="K59" s="49">
        <f t="shared" si="10"/>
        <v>319</v>
      </c>
      <c r="L59" s="18">
        <f t="shared" si="6"/>
        <v>0.2507836990595611</v>
      </c>
    </row>
    <row r="60" spans="1:12" x14ac:dyDescent="0.25">
      <c r="A60" s="34" t="s">
        <v>24</v>
      </c>
      <c r="B60" s="26">
        <v>279</v>
      </c>
      <c r="C60" s="11" t="s">
        <v>48</v>
      </c>
      <c r="D60" s="11">
        <v>295</v>
      </c>
      <c r="E60" s="11">
        <v>288</v>
      </c>
      <c r="F60" s="36">
        <v>189</v>
      </c>
      <c r="G60" s="40">
        <v>322</v>
      </c>
      <c r="H60" s="11">
        <v>279</v>
      </c>
      <c r="I60" s="27">
        <v>268</v>
      </c>
      <c r="J60" s="38">
        <f t="shared" si="9"/>
        <v>322</v>
      </c>
      <c r="K60" s="49">
        <f t="shared" si="10"/>
        <v>189</v>
      </c>
      <c r="L60" s="18">
        <f t="shared" si="6"/>
        <v>0.70370370370370372</v>
      </c>
    </row>
    <row r="61" spans="1:12" x14ac:dyDescent="0.25">
      <c r="A61" s="2" t="s">
        <v>111</v>
      </c>
      <c r="B61" s="26">
        <v>98</v>
      </c>
      <c r="C61" s="40">
        <v>156</v>
      </c>
      <c r="D61" s="11">
        <v>135</v>
      </c>
      <c r="E61" s="11">
        <v>144</v>
      </c>
      <c r="F61" s="36">
        <v>95</v>
      </c>
      <c r="G61" s="11">
        <v>145</v>
      </c>
      <c r="H61" s="11">
        <v>105</v>
      </c>
      <c r="I61" s="27">
        <v>103</v>
      </c>
      <c r="J61" s="38">
        <f t="shared" si="9"/>
        <v>156</v>
      </c>
      <c r="K61" s="49">
        <f t="shared" si="10"/>
        <v>95</v>
      </c>
      <c r="L61" s="18">
        <f t="shared" si="6"/>
        <v>0.64210526315789473</v>
      </c>
    </row>
    <row r="62" spans="1:12" x14ac:dyDescent="0.25">
      <c r="A62" s="2" t="s">
        <v>112</v>
      </c>
      <c r="B62" s="26">
        <v>197</v>
      </c>
      <c r="C62" s="11">
        <v>198</v>
      </c>
      <c r="D62" s="11">
        <v>259</v>
      </c>
      <c r="E62" s="40">
        <v>279</v>
      </c>
      <c r="F62" s="36">
        <v>195</v>
      </c>
      <c r="G62" s="11">
        <v>270</v>
      </c>
      <c r="H62" s="11">
        <v>208</v>
      </c>
      <c r="I62" s="27">
        <v>219</v>
      </c>
      <c r="J62" s="38">
        <f t="shared" si="9"/>
        <v>279</v>
      </c>
      <c r="K62" s="49">
        <f t="shared" si="10"/>
        <v>195</v>
      </c>
      <c r="L62" s="18">
        <f t="shared" si="6"/>
        <v>0.43076923076923079</v>
      </c>
    </row>
    <row r="63" spans="1:12" x14ac:dyDescent="0.25">
      <c r="A63" s="2" t="s">
        <v>64</v>
      </c>
      <c r="B63" s="26" t="s">
        <v>47</v>
      </c>
      <c r="C63" s="36">
        <v>331</v>
      </c>
      <c r="D63" s="11" t="s">
        <v>47</v>
      </c>
      <c r="E63" s="40">
        <v>490</v>
      </c>
      <c r="F63" s="11">
        <v>332</v>
      </c>
      <c r="G63" s="11" t="s">
        <v>47</v>
      </c>
      <c r="H63" s="11">
        <v>389</v>
      </c>
      <c r="I63" s="27">
        <v>458</v>
      </c>
      <c r="J63" s="38">
        <f t="shared" si="9"/>
        <v>490</v>
      </c>
      <c r="K63" s="49">
        <f t="shared" si="10"/>
        <v>331</v>
      </c>
      <c r="L63" s="18">
        <f t="shared" si="6"/>
        <v>0.48036253776435045</v>
      </c>
    </row>
    <row r="64" spans="1:12" x14ac:dyDescent="0.25">
      <c r="A64" s="2" t="s">
        <v>63</v>
      </c>
      <c r="B64" s="26" t="s">
        <v>47</v>
      </c>
      <c r="C64" s="11">
        <v>325</v>
      </c>
      <c r="D64" s="11">
        <v>408</v>
      </c>
      <c r="E64" s="11">
        <v>350</v>
      </c>
      <c r="F64" s="36">
        <v>324</v>
      </c>
      <c r="G64" s="40">
        <v>440</v>
      </c>
      <c r="H64" s="11">
        <v>389</v>
      </c>
      <c r="I64" s="27">
        <v>409</v>
      </c>
      <c r="J64" s="38">
        <f t="shared" si="9"/>
        <v>440</v>
      </c>
      <c r="K64" s="49">
        <f t="shared" si="10"/>
        <v>324</v>
      </c>
      <c r="L64" s="18">
        <f t="shared" si="6"/>
        <v>0.35802469135802467</v>
      </c>
    </row>
    <row r="65" spans="1:12" x14ac:dyDescent="0.25">
      <c r="A65" s="2" t="s">
        <v>113</v>
      </c>
      <c r="B65" s="50">
        <v>395</v>
      </c>
      <c r="C65" s="11">
        <v>469</v>
      </c>
      <c r="D65" s="11">
        <v>509</v>
      </c>
      <c r="E65" s="11">
        <v>498</v>
      </c>
      <c r="F65" s="11">
        <v>490</v>
      </c>
      <c r="G65" s="40">
        <v>534</v>
      </c>
      <c r="H65" s="11" t="s">
        <v>47</v>
      </c>
      <c r="I65" s="27">
        <v>498</v>
      </c>
      <c r="J65" s="38">
        <f t="shared" si="9"/>
        <v>534</v>
      </c>
      <c r="K65" s="49">
        <f t="shared" si="10"/>
        <v>395</v>
      </c>
      <c r="L65" s="18">
        <f t="shared" si="6"/>
        <v>0.35189873417721518</v>
      </c>
    </row>
    <row r="66" spans="1:12" x14ac:dyDescent="0.25">
      <c r="A66" s="2" t="s">
        <v>25</v>
      </c>
      <c r="B66" s="26">
        <v>930</v>
      </c>
      <c r="C66" s="36">
        <v>849</v>
      </c>
      <c r="D66" s="11">
        <v>1138</v>
      </c>
      <c r="E66" s="11">
        <v>1048</v>
      </c>
      <c r="F66" s="11">
        <v>940</v>
      </c>
      <c r="G66" s="40">
        <v>1198</v>
      </c>
      <c r="H66" s="11">
        <v>1058</v>
      </c>
      <c r="I66" s="27">
        <v>1196</v>
      </c>
      <c r="J66" s="38">
        <f t="shared" si="9"/>
        <v>1198</v>
      </c>
      <c r="K66" s="49">
        <f t="shared" si="10"/>
        <v>849</v>
      </c>
      <c r="L66" s="18">
        <f t="shared" si="6"/>
        <v>0.41107184923439338</v>
      </c>
    </row>
    <row r="67" spans="1:12" ht="28.5" x14ac:dyDescent="0.25">
      <c r="A67" s="2" t="s">
        <v>67</v>
      </c>
      <c r="B67" s="26" t="s">
        <v>47</v>
      </c>
      <c r="C67" s="11">
        <v>321</v>
      </c>
      <c r="D67" s="11">
        <v>399</v>
      </c>
      <c r="E67" s="11">
        <v>432</v>
      </c>
      <c r="F67" s="36">
        <v>320</v>
      </c>
      <c r="G67" s="40">
        <v>439</v>
      </c>
      <c r="H67" s="11">
        <v>379</v>
      </c>
      <c r="I67" s="27">
        <v>409</v>
      </c>
      <c r="J67" s="38">
        <f t="shared" si="9"/>
        <v>439</v>
      </c>
      <c r="K67" s="49">
        <f t="shared" si="10"/>
        <v>320</v>
      </c>
      <c r="L67" s="18">
        <f t="shared" si="6"/>
        <v>0.37187500000000001</v>
      </c>
    </row>
    <row r="68" spans="1:12" ht="28.5" x14ac:dyDescent="0.25">
      <c r="A68" s="2" t="s">
        <v>66</v>
      </c>
      <c r="B68" s="26" t="s">
        <v>47</v>
      </c>
      <c r="C68" s="11">
        <v>204</v>
      </c>
      <c r="D68" s="11">
        <v>249</v>
      </c>
      <c r="E68" s="11">
        <v>248</v>
      </c>
      <c r="F68" s="36">
        <v>203</v>
      </c>
      <c r="G68" s="40">
        <v>329</v>
      </c>
      <c r="H68" s="11">
        <v>239</v>
      </c>
      <c r="I68" s="27">
        <v>259</v>
      </c>
      <c r="J68" s="38">
        <f t="shared" si="9"/>
        <v>329</v>
      </c>
      <c r="K68" s="49">
        <f t="shared" si="10"/>
        <v>203</v>
      </c>
      <c r="L68" s="18">
        <f t="shared" ref="L68:L106" si="11">(J68-K68)/K68</f>
        <v>0.62068965517241381</v>
      </c>
    </row>
    <row r="69" spans="1:12" x14ac:dyDescent="0.25">
      <c r="A69" s="2" t="s">
        <v>65</v>
      </c>
      <c r="B69" s="26" t="s">
        <v>47</v>
      </c>
      <c r="C69" s="11">
        <v>289</v>
      </c>
      <c r="D69" s="11">
        <v>309</v>
      </c>
      <c r="E69" s="11">
        <v>309</v>
      </c>
      <c r="F69" s="36">
        <v>258</v>
      </c>
      <c r="G69" s="11" t="s">
        <v>47</v>
      </c>
      <c r="H69" s="11">
        <v>309</v>
      </c>
      <c r="I69" s="39">
        <v>329</v>
      </c>
      <c r="J69" s="38">
        <f t="shared" si="9"/>
        <v>329</v>
      </c>
      <c r="K69" s="49">
        <f t="shared" si="10"/>
        <v>258</v>
      </c>
      <c r="L69" s="18">
        <f t="shared" si="11"/>
        <v>0.27519379844961239</v>
      </c>
    </row>
    <row r="70" spans="1:12" ht="28.5" x14ac:dyDescent="0.25">
      <c r="A70" s="2" t="s">
        <v>26</v>
      </c>
      <c r="B70" s="50">
        <v>572</v>
      </c>
      <c r="C70" s="11" t="s">
        <v>47</v>
      </c>
      <c r="D70" s="11">
        <v>623</v>
      </c>
      <c r="E70" s="11">
        <v>620</v>
      </c>
      <c r="F70" s="11" t="s">
        <v>47</v>
      </c>
      <c r="G70" s="40">
        <v>702</v>
      </c>
      <c r="H70" s="11" t="s">
        <v>47</v>
      </c>
      <c r="I70" s="27" t="s">
        <v>47</v>
      </c>
      <c r="J70" s="38">
        <f t="shared" si="9"/>
        <v>702</v>
      </c>
      <c r="K70" s="49">
        <f t="shared" si="10"/>
        <v>572</v>
      </c>
      <c r="L70" s="18">
        <f t="shared" si="11"/>
        <v>0.22727272727272727</v>
      </c>
    </row>
    <row r="71" spans="1:12" ht="29.25" thickBot="1" x14ac:dyDescent="0.3">
      <c r="A71" s="3" t="s">
        <v>86</v>
      </c>
      <c r="B71" s="26">
        <v>549</v>
      </c>
      <c r="C71" s="11">
        <v>550</v>
      </c>
      <c r="D71" s="11">
        <v>575</v>
      </c>
      <c r="E71" s="11">
        <v>615</v>
      </c>
      <c r="F71" s="36">
        <v>547</v>
      </c>
      <c r="G71" s="40">
        <v>680</v>
      </c>
      <c r="H71" s="11">
        <v>635</v>
      </c>
      <c r="I71" s="27" t="s">
        <v>47</v>
      </c>
      <c r="J71" s="38">
        <f t="shared" si="9"/>
        <v>680</v>
      </c>
      <c r="K71" s="49">
        <f t="shared" si="10"/>
        <v>547</v>
      </c>
      <c r="L71" s="18">
        <f t="shared" si="11"/>
        <v>0.24314442413162707</v>
      </c>
    </row>
    <row r="72" spans="1:12" ht="15.75" thickBot="1" x14ac:dyDescent="0.3">
      <c r="A72" s="32" t="s">
        <v>27</v>
      </c>
      <c r="B72" s="12" t="s">
        <v>46</v>
      </c>
      <c r="C72" s="13" t="s">
        <v>46</v>
      </c>
      <c r="D72" s="13" t="s">
        <v>46</v>
      </c>
      <c r="E72" s="13" t="s">
        <v>46</v>
      </c>
      <c r="F72" s="13" t="s">
        <v>46</v>
      </c>
      <c r="G72" s="13" t="s">
        <v>46</v>
      </c>
      <c r="H72" s="13" t="s">
        <v>46</v>
      </c>
      <c r="I72" s="14" t="s">
        <v>46</v>
      </c>
      <c r="J72" s="15"/>
      <c r="K72" s="23"/>
      <c r="L72" s="17"/>
    </row>
    <row r="73" spans="1:12" x14ac:dyDescent="0.25">
      <c r="A73" s="33" t="s">
        <v>105</v>
      </c>
      <c r="B73" s="26">
        <v>278</v>
      </c>
      <c r="C73" s="11">
        <v>281</v>
      </c>
      <c r="D73" s="11">
        <v>279</v>
      </c>
      <c r="E73" s="11">
        <v>398</v>
      </c>
      <c r="F73" s="11">
        <v>278</v>
      </c>
      <c r="G73" s="11" t="s">
        <v>48</v>
      </c>
      <c r="H73" s="36">
        <v>259</v>
      </c>
      <c r="I73" s="39">
        <v>399</v>
      </c>
      <c r="J73" s="38">
        <f t="shared" ref="J73:J81" si="12">MAX(B73:I73)</f>
        <v>399</v>
      </c>
      <c r="K73" s="49">
        <f t="shared" ref="K73:K81" si="13">MIN(B73:I73)</f>
        <v>259</v>
      </c>
      <c r="L73" s="18">
        <f t="shared" si="11"/>
        <v>0.54054054054054057</v>
      </c>
    </row>
    <row r="74" spans="1:12" x14ac:dyDescent="0.25">
      <c r="A74" s="2" t="s">
        <v>28</v>
      </c>
      <c r="B74" s="26">
        <v>244</v>
      </c>
      <c r="C74" s="11">
        <v>199</v>
      </c>
      <c r="D74" s="11">
        <v>245</v>
      </c>
      <c r="E74" s="11">
        <v>268</v>
      </c>
      <c r="F74" s="36">
        <v>180</v>
      </c>
      <c r="G74" s="40">
        <v>309</v>
      </c>
      <c r="H74" s="11">
        <v>269</v>
      </c>
      <c r="I74" s="27">
        <v>298</v>
      </c>
      <c r="J74" s="38">
        <f t="shared" si="12"/>
        <v>309</v>
      </c>
      <c r="K74" s="49">
        <f t="shared" si="13"/>
        <v>180</v>
      </c>
      <c r="L74" s="18">
        <f t="shared" si="11"/>
        <v>0.71666666666666667</v>
      </c>
    </row>
    <row r="75" spans="1:12" x14ac:dyDescent="0.25">
      <c r="A75" s="2" t="s">
        <v>106</v>
      </c>
      <c r="B75" s="26">
        <v>136</v>
      </c>
      <c r="C75" s="36">
        <v>117</v>
      </c>
      <c r="D75" s="11">
        <v>137</v>
      </c>
      <c r="E75" s="11">
        <v>146</v>
      </c>
      <c r="F75" s="11">
        <v>118</v>
      </c>
      <c r="G75" s="11">
        <v>187</v>
      </c>
      <c r="H75" s="11">
        <v>159</v>
      </c>
      <c r="I75" s="39">
        <v>189</v>
      </c>
      <c r="J75" s="38">
        <f t="shared" si="12"/>
        <v>189</v>
      </c>
      <c r="K75" s="49">
        <f t="shared" si="13"/>
        <v>117</v>
      </c>
      <c r="L75" s="18">
        <f t="shared" si="11"/>
        <v>0.61538461538461542</v>
      </c>
    </row>
    <row r="76" spans="1:12" x14ac:dyDescent="0.25">
      <c r="A76" s="2" t="s">
        <v>96</v>
      </c>
      <c r="B76" s="26">
        <v>498</v>
      </c>
      <c r="C76" s="11">
        <v>348</v>
      </c>
      <c r="D76" s="11">
        <v>579</v>
      </c>
      <c r="E76" s="11">
        <v>388</v>
      </c>
      <c r="F76" s="36">
        <v>294</v>
      </c>
      <c r="G76" s="40">
        <v>629</v>
      </c>
      <c r="H76" s="11">
        <v>499</v>
      </c>
      <c r="I76" s="27">
        <v>598</v>
      </c>
      <c r="J76" s="38">
        <f t="shared" si="12"/>
        <v>629</v>
      </c>
      <c r="K76" s="49">
        <f t="shared" si="13"/>
        <v>294</v>
      </c>
      <c r="L76" s="18">
        <f t="shared" si="11"/>
        <v>1.1394557823129252</v>
      </c>
    </row>
    <row r="77" spans="1:12" x14ac:dyDescent="0.25">
      <c r="A77" s="2" t="s">
        <v>107</v>
      </c>
      <c r="B77" s="26">
        <v>298</v>
      </c>
      <c r="C77" s="11">
        <v>199</v>
      </c>
      <c r="D77" s="11">
        <v>298</v>
      </c>
      <c r="E77" s="11">
        <v>298</v>
      </c>
      <c r="F77" s="11">
        <v>189</v>
      </c>
      <c r="G77" s="36">
        <v>175</v>
      </c>
      <c r="H77" s="11">
        <v>229</v>
      </c>
      <c r="I77" s="39">
        <v>299</v>
      </c>
      <c r="J77" s="38">
        <f t="shared" si="12"/>
        <v>299</v>
      </c>
      <c r="K77" s="49">
        <f t="shared" si="13"/>
        <v>175</v>
      </c>
      <c r="L77" s="18">
        <f t="shared" si="11"/>
        <v>0.70857142857142852</v>
      </c>
    </row>
    <row r="78" spans="1:12" x14ac:dyDescent="0.25">
      <c r="A78" s="2" t="s">
        <v>108</v>
      </c>
      <c r="B78" s="26" t="s">
        <v>47</v>
      </c>
      <c r="C78" s="36">
        <v>260</v>
      </c>
      <c r="D78" s="11">
        <v>279</v>
      </c>
      <c r="E78" s="11">
        <v>268</v>
      </c>
      <c r="F78" s="11">
        <v>266</v>
      </c>
      <c r="G78" s="11">
        <v>429</v>
      </c>
      <c r="H78" s="11">
        <v>399</v>
      </c>
      <c r="I78" s="39">
        <v>438</v>
      </c>
      <c r="J78" s="38">
        <f t="shared" si="12"/>
        <v>438</v>
      </c>
      <c r="K78" s="49">
        <f t="shared" si="13"/>
        <v>260</v>
      </c>
      <c r="L78" s="18">
        <f t="shared" si="11"/>
        <v>0.68461538461538463</v>
      </c>
    </row>
    <row r="79" spans="1:12" x14ac:dyDescent="0.25">
      <c r="A79" s="2" t="s">
        <v>99</v>
      </c>
      <c r="B79" s="26">
        <v>278</v>
      </c>
      <c r="C79" s="11">
        <v>199</v>
      </c>
      <c r="D79" s="11">
        <v>279</v>
      </c>
      <c r="E79" s="11">
        <v>238</v>
      </c>
      <c r="F79" s="36">
        <v>186</v>
      </c>
      <c r="G79" s="11">
        <v>269</v>
      </c>
      <c r="H79" s="40">
        <v>299</v>
      </c>
      <c r="I79" s="27" t="s">
        <v>47</v>
      </c>
      <c r="J79" s="38">
        <f t="shared" si="12"/>
        <v>299</v>
      </c>
      <c r="K79" s="49">
        <f t="shared" si="13"/>
        <v>186</v>
      </c>
      <c r="L79" s="18">
        <f t="shared" si="11"/>
        <v>0.60752688172043012</v>
      </c>
    </row>
    <row r="80" spans="1:12" x14ac:dyDescent="0.25">
      <c r="A80" s="2" t="s">
        <v>29</v>
      </c>
      <c r="B80" s="26">
        <v>198</v>
      </c>
      <c r="C80" s="11">
        <v>258</v>
      </c>
      <c r="D80" s="11">
        <v>298</v>
      </c>
      <c r="E80" s="11">
        <v>248</v>
      </c>
      <c r="F80" s="36">
        <v>178</v>
      </c>
      <c r="G80" s="11" t="s">
        <v>48</v>
      </c>
      <c r="H80" s="11">
        <v>229</v>
      </c>
      <c r="I80" s="39">
        <v>389</v>
      </c>
      <c r="J80" s="38">
        <f t="shared" si="12"/>
        <v>389</v>
      </c>
      <c r="K80" s="49">
        <f t="shared" si="13"/>
        <v>178</v>
      </c>
      <c r="L80" s="18">
        <f t="shared" si="11"/>
        <v>1.1853932584269662</v>
      </c>
    </row>
    <row r="81" spans="1:12" ht="15.75" thickBot="1" x14ac:dyDescent="0.3">
      <c r="A81" s="3" t="s">
        <v>109</v>
      </c>
      <c r="B81" s="26" t="s">
        <v>47</v>
      </c>
      <c r="C81" s="40">
        <v>398</v>
      </c>
      <c r="D81" s="11">
        <v>389</v>
      </c>
      <c r="E81" s="11">
        <v>248</v>
      </c>
      <c r="F81" s="36">
        <v>199</v>
      </c>
      <c r="G81" s="11">
        <v>225</v>
      </c>
      <c r="H81" s="11">
        <v>229</v>
      </c>
      <c r="I81" s="27" t="s">
        <v>47</v>
      </c>
      <c r="J81" s="38">
        <f t="shared" si="12"/>
        <v>398</v>
      </c>
      <c r="K81" s="49">
        <f t="shared" si="13"/>
        <v>199</v>
      </c>
      <c r="L81" s="18">
        <f t="shared" si="11"/>
        <v>1</v>
      </c>
    </row>
    <row r="82" spans="1:12" ht="15.75" thickBot="1" x14ac:dyDescent="0.3">
      <c r="A82" s="32" t="s">
        <v>30</v>
      </c>
      <c r="B82" s="12" t="s">
        <v>46</v>
      </c>
      <c r="C82" s="13" t="s">
        <v>46</v>
      </c>
      <c r="D82" s="13" t="s">
        <v>46</v>
      </c>
      <c r="E82" s="13" t="s">
        <v>46</v>
      </c>
      <c r="F82" s="13" t="s">
        <v>46</v>
      </c>
      <c r="G82" s="13" t="s">
        <v>46</v>
      </c>
      <c r="H82" s="13" t="s">
        <v>46</v>
      </c>
      <c r="I82" s="14" t="s">
        <v>46</v>
      </c>
      <c r="J82" s="15"/>
      <c r="K82" s="23"/>
      <c r="L82" s="17"/>
    </row>
    <row r="83" spans="1:12" x14ac:dyDescent="0.25">
      <c r="A83" s="33" t="s">
        <v>101</v>
      </c>
      <c r="B83" s="26">
        <v>129</v>
      </c>
      <c r="C83" s="11">
        <v>106</v>
      </c>
      <c r="D83" s="11">
        <v>139</v>
      </c>
      <c r="E83" s="11">
        <v>129</v>
      </c>
      <c r="F83" s="36">
        <v>98</v>
      </c>
      <c r="G83" s="40">
        <v>159</v>
      </c>
      <c r="H83" s="11">
        <v>139</v>
      </c>
      <c r="I83" s="27">
        <v>158</v>
      </c>
      <c r="J83" s="38">
        <f t="shared" ref="J83:J95" si="14">MAX(B83:I83)</f>
        <v>159</v>
      </c>
      <c r="K83" s="49">
        <f t="shared" ref="K83:K95" si="15">MIN(B83:I83)</f>
        <v>98</v>
      </c>
      <c r="L83" s="18">
        <f t="shared" si="11"/>
        <v>0.62244897959183676</v>
      </c>
    </row>
    <row r="84" spans="1:12" x14ac:dyDescent="0.25">
      <c r="A84" s="34" t="s">
        <v>31</v>
      </c>
      <c r="B84" s="26">
        <v>139</v>
      </c>
      <c r="C84" s="11">
        <v>132</v>
      </c>
      <c r="D84" s="11">
        <v>149</v>
      </c>
      <c r="E84" s="11">
        <v>148</v>
      </c>
      <c r="F84" s="36">
        <v>128</v>
      </c>
      <c r="G84" s="40">
        <v>199</v>
      </c>
      <c r="H84" s="11">
        <v>155</v>
      </c>
      <c r="I84" s="27">
        <v>195</v>
      </c>
      <c r="J84" s="38">
        <f t="shared" si="14"/>
        <v>199</v>
      </c>
      <c r="K84" s="49">
        <f t="shared" si="15"/>
        <v>128</v>
      </c>
      <c r="L84" s="18">
        <f t="shared" si="11"/>
        <v>0.5546875</v>
      </c>
    </row>
    <row r="85" spans="1:12" x14ac:dyDescent="0.25">
      <c r="A85" s="2" t="s">
        <v>32</v>
      </c>
      <c r="B85" s="26" t="s">
        <v>47</v>
      </c>
      <c r="C85" s="36">
        <v>112</v>
      </c>
      <c r="D85" s="11">
        <v>159</v>
      </c>
      <c r="E85" s="11">
        <v>154</v>
      </c>
      <c r="F85" s="11">
        <v>113</v>
      </c>
      <c r="G85" s="40">
        <v>172</v>
      </c>
      <c r="H85" s="11">
        <v>169</v>
      </c>
      <c r="I85" s="27">
        <v>168</v>
      </c>
      <c r="J85" s="38">
        <f t="shared" si="14"/>
        <v>172</v>
      </c>
      <c r="K85" s="49">
        <f t="shared" si="15"/>
        <v>112</v>
      </c>
      <c r="L85" s="18">
        <f t="shared" si="11"/>
        <v>0.5357142857142857</v>
      </c>
    </row>
    <row r="86" spans="1:12" x14ac:dyDescent="0.25">
      <c r="A86" s="2" t="s">
        <v>102</v>
      </c>
      <c r="B86" s="26">
        <v>198</v>
      </c>
      <c r="C86" s="11">
        <v>195</v>
      </c>
      <c r="D86" s="11">
        <v>249</v>
      </c>
      <c r="E86" s="11">
        <v>239</v>
      </c>
      <c r="F86" s="36">
        <v>192</v>
      </c>
      <c r="G86" s="40">
        <v>299</v>
      </c>
      <c r="H86" s="11">
        <v>212</v>
      </c>
      <c r="I86" s="27">
        <v>298</v>
      </c>
      <c r="J86" s="38">
        <f t="shared" si="14"/>
        <v>299</v>
      </c>
      <c r="K86" s="49">
        <f t="shared" si="15"/>
        <v>192</v>
      </c>
      <c r="L86" s="18">
        <f t="shared" si="11"/>
        <v>0.55729166666666663</v>
      </c>
    </row>
    <row r="87" spans="1:12" x14ac:dyDescent="0.25">
      <c r="A87" s="2" t="s">
        <v>103</v>
      </c>
      <c r="B87" s="26">
        <v>289</v>
      </c>
      <c r="C87" s="36">
        <v>276</v>
      </c>
      <c r="D87" s="11">
        <v>299</v>
      </c>
      <c r="E87" s="11">
        <v>298</v>
      </c>
      <c r="F87" s="11">
        <v>277</v>
      </c>
      <c r="G87" s="40">
        <v>339</v>
      </c>
      <c r="H87" s="40">
        <v>339</v>
      </c>
      <c r="I87" s="27">
        <v>338</v>
      </c>
      <c r="J87" s="38">
        <f t="shared" si="14"/>
        <v>339</v>
      </c>
      <c r="K87" s="49">
        <f t="shared" si="15"/>
        <v>276</v>
      </c>
      <c r="L87" s="18">
        <f t="shared" si="11"/>
        <v>0.22826086956521738</v>
      </c>
    </row>
    <row r="88" spans="1:12" x14ac:dyDescent="0.25">
      <c r="A88" s="2" t="s">
        <v>104</v>
      </c>
      <c r="B88" s="26">
        <v>125</v>
      </c>
      <c r="C88" s="36">
        <v>119</v>
      </c>
      <c r="D88" s="11" t="s">
        <v>47</v>
      </c>
      <c r="E88" s="11" t="s">
        <v>47</v>
      </c>
      <c r="F88" s="11">
        <v>120</v>
      </c>
      <c r="G88" s="40">
        <v>179</v>
      </c>
      <c r="H88" s="11">
        <v>169</v>
      </c>
      <c r="I88" s="27">
        <v>168</v>
      </c>
      <c r="J88" s="38">
        <f t="shared" si="14"/>
        <v>179</v>
      </c>
      <c r="K88" s="49">
        <f t="shared" si="15"/>
        <v>119</v>
      </c>
      <c r="L88" s="18">
        <f t="shared" si="11"/>
        <v>0.50420168067226889</v>
      </c>
    </row>
    <row r="89" spans="1:12" x14ac:dyDescent="0.25">
      <c r="A89" s="2" t="s">
        <v>33</v>
      </c>
      <c r="B89" s="50">
        <v>543</v>
      </c>
      <c r="C89" s="11">
        <v>544</v>
      </c>
      <c r="D89" s="11" t="s">
        <v>47</v>
      </c>
      <c r="E89" s="11">
        <v>549</v>
      </c>
      <c r="F89" s="11">
        <v>545</v>
      </c>
      <c r="G89" s="40">
        <v>596</v>
      </c>
      <c r="H89" s="11">
        <v>579</v>
      </c>
      <c r="I89" s="27">
        <v>588</v>
      </c>
      <c r="J89" s="38">
        <f t="shared" si="14"/>
        <v>596</v>
      </c>
      <c r="K89" s="49">
        <f t="shared" si="15"/>
        <v>543</v>
      </c>
      <c r="L89" s="18">
        <f t="shared" si="11"/>
        <v>9.7605893186003684E-2</v>
      </c>
    </row>
    <row r="90" spans="1:12" x14ac:dyDescent="0.25">
      <c r="A90" s="2" t="s">
        <v>61</v>
      </c>
      <c r="B90" s="26" t="s">
        <v>47</v>
      </c>
      <c r="C90" s="11" t="s">
        <v>47</v>
      </c>
      <c r="D90" s="11">
        <v>858</v>
      </c>
      <c r="E90" s="36">
        <v>759</v>
      </c>
      <c r="F90" s="11" t="s">
        <v>47</v>
      </c>
      <c r="G90" s="40">
        <v>879</v>
      </c>
      <c r="H90" s="11">
        <v>849</v>
      </c>
      <c r="I90" s="27" t="s">
        <v>47</v>
      </c>
      <c r="J90" s="38">
        <f t="shared" si="14"/>
        <v>879</v>
      </c>
      <c r="K90" s="49">
        <f t="shared" si="15"/>
        <v>759</v>
      </c>
      <c r="L90" s="18">
        <f t="shared" si="11"/>
        <v>0.15810276679841898</v>
      </c>
    </row>
    <row r="91" spans="1:12" x14ac:dyDescent="0.25">
      <c r="A91" s="2" t="s">
        <v>68</v>
      </c>
      <c r="B91" s="26">
        <v>298</v>
      </c>
      <c r="C91" s="11" t="s">
        <v>47</v>
      </c>
      <c r="D91" s="11">
        <v>325</v>
      </c>
      <c r="E91" s="11">
        <v>299</v>
      </c>
      <c r="F91" s="36">
        <v>297</v>
      </c>
      <c r="G91" s="11">
        <v>389</v>
      </c>
      <c r="H91" s="11">
        <v>349</v>
      </c>
      <c r="I91" s="39">
        <v>449</v>
      </c>
      <c r="J91" s="38">
        <f t="shared" si="14"/>
        <v>449</v>
      </c>
      <c r="K91" s="49">
        <f t="shared" si="15"/>
        <v>297</v>
      </c>
      <c r="L91" s="18">
        <f t="shared" si="11"/>
        <v>0.51178451178451179</v>
      </c>
    </row>
    <row r="92" spans="1:12" x14ac:dyDescent="0.25">
      <c r="A92" s="2" t="s">
        <v>70</v>
      </c>
      <c r="B92" s="26">
        <v>247</v>
      </c>
      <c r="C92" s="36">
        <v>245</v>
      </c>
      <c r="D92" s="11">
        <v>299</v>
      </c>
      <c r="E92" s="11">
        <v>277</v>
      </c>
      <c r="F92" s="11">
        <v>246</v>
      </c>
      <c r="G92" s="40">
        <v>379</v>
      </c>
      <c r="H92" s="11">
        <v>279</v>
      </c>
      <c r="I92" s="27">
        <v>329</v>
      </c>
      <c r="J92" s="38">
        <f t="shared" si="14"/>
        <v>379</v>
      </c>
      <c r="K92" s="49">
        <f t="shared" si="15"/>
        <v>245</v>
      </c>
      <c r="L92" s="18">
        <f t="shared" si="11"/>
        <v>0.54693877551020409</v>
      </c>
    </row>
    <row r="93" spans="1:12" x14ac:dyDescent="0.25">
      <c r="A93" s="2" t="s">
        <v>69</v>
      </c>
      <c r="B93" s="50">
        <v>137</v>
      </c>
      <c r="C93" s="11">
        <v>139</v>
      </c>
      <c r="D93" s="11" t="s">
        <v>47</v>
      </c>
      <c r="E93" s="11">
        <v>178</v>
      </c>
      <c r="F93" s="11" t="s">
        <v>47</v>
      </c>
      <c r="G93" s="40">
        <v>189</v>
      </c>
      <c r="H93" s="11" t="s">
        <v>47</v>
      </c>
      <c r="I93" s="27" t="s">
        <v>47</v>
      </c>
      <c r="J93" s="38">
        <f t="shared" si="14"/>
        <v>189</v>
      </c>
      <c r="K93" s="49">
        <f t="shared" si="15"/>
        <v>137</v>
      </c>
      <c r="L93" s="18">
        <f t="shared" si="11"/>
        <v>0.37956204379562042</v>
      </c>
    </row>
    <row r="94" spans="1:12" x14ac:dyDescent="0.25">
      <c r="A94" s="2" t="s">
        <v>95</v>
      </c>
      <c r="B94" s="26" t="s">
        <v>47</v>
      </c>
      <c r="C94" s="11">
        <v>291</v>
      </c>
      <c r="D94" s="11">
        <v>349</v>
      </c>
      <c r="E94" s="11">
        <v>356</v>
      </c>
      <c r="F94" s="36">
        <v>290</v>
      </c>
      <c r="G94" s="40">
        <v>369</v>
      </c>
      <c r="H94" s="11">
        <v>349</v>
      </c>
      <c r="I94" s="27">
        <v>348</v>
      </c>
      <c r="J94" s="38">
        <f t="shared" si="14"/>
        <v>369</v>
      </c>
      <c r="K94" s="49">
        <f t="shared" si="15"/>
        <v>290</v>
      </c>
      <c r="L94" s="18">
        <f t="shared" si="11"/>
        <v>0.27241379310344827</v>
      </c>
    </row>
    <row r="95" spans="1:12" ht="15.75" thickBot="1" x14ac:dyDescent="0.3">
      <c r="A95" s="3" t="s">
        <v>34</v>
      </c>
      <c r="B95" s="26">
        <v>147</v>
      </c>
      <c r="C95" s="11">
        <v>138</v>
      </c>
      <c r="D95" s="11">
        <v>175</v>
      </c>
      <c r="E95" s="40">
        <v>198</v>
      </c>
      <c r="F95" s="36">
        <v>129</v>
      </c>
      <c r="G95" s="11">
        <v>189</v>
      </c>
      <c r="H95" s="11">
        <v>149</v>
      </c>
      <c r="I95" s="27">
        <v>179</v>
      </c>
      <c r="J95" s="38">
        <f t="shared" si="14"/>
        <v>198</v>
      </c>
      <c r="K95" s="49">
        <f t="shared" si="15"/>
        <v>129</v>
      </c>
      <c r="L95" s="18">
        <f t="shared" si="11"/>
        <v>0.53488372093023251</v>
      </c>
    </row>
    <row r="96" spans="1:12" ht="15.75" thickBot="1" x14ac:dyDescent="0.3">
      <c r="A96" s="32" t="s">
        <v>35</v>
      </c>
      <c r="B96" s="12" t="s">
        <v>46</v>
      </c>
      <c r="C96" s="13" t="s">
        <v>46</v>
      </c>
      <c r="D96" s="13" t="s">
        <v>46</v>
      </c>
      <c r="E96" s="13" t="s">
        <v>46</v>
      </c>
      <c r="F96" s="13" t="s">
        <v>46</v>
      </c>
      <c r="G96" s="13" t="s">
        <v>46</v>
      </c>
      <c r="H96" s="13" t="s">
        <v>46</v>
      </c>
      <c r="I96" s="14" t="s">
        <v>46</v>
      </c>
      <c r="J96" s="15"/>
      <c r="K96" s="23"/>
      <c r="L96" s="17"/>
    </row>
    <row r="97" spans="1:12" x14ac:dyDescent="0.25">
      <c r="A97" s="33" t="s">
        <v>36</v>
      </c>
      <c r="B97" s="50">
        <v>957</v>
      </c>
      <c r="C97" s="11">
        <v>959</v>
      </c>
      <c r="D97" s="11">
        <v>998</v>
      </c>
      <c r="E97" s="11">
        <v>998</v>
      </c>
      <c r="F97" s="11" t="s">
        <v>47</v>
      </c>
      <c r="G97" s="40">
        <v>1099</v>
      </c>
      <c r="H97" s="11">
        <v>999</v>
      </c>
      <c r="I97" s="27">
        <v>1058</v>
      </c>
      <c r="J97" s="38">
        <f t="shared" ref="J97:J102" si="16">MAX(B97:I97)</f>
        <v>1099</v>
      </c>
      <c r="K97" s="49">
        <f t="shared" ref="K97:K102" si="17">MIN(B97:I97)</f>
        <v>957</v>
      </c>
      <c r="L97" s="18">
        <f t="shared" si="11"/>
        <v>0.14838035527690699</v>
      </c>
    </row>
    <row r="98" spans="1:12" x14ac:dyDescent="0.25">
      <c r="A98" s="2" t="s">
        <v>37</v>
      </c>
      <c r="B98" s="50">
        <v>794</v>
      </c>
      <c r="C98" s="11">
        <v>799</v>
      </c>
      <c r="D98" s="11" t="s">
        <v>47</v>
      </c>
      <c r="E98" s="11">
        <v>843</v>
      </c>
      <c r="F98" s="11" t="s">
        <v>47</v>
      </c>
      <c r="G98" s="11" t="s">
        <v>47</v>
      </c>
      <c r="H98" s="11">
        <v>839</v>
      </c>
      <c r="I98" s="39">
        <v>848</v>
      </c>
      <c r="J98" s="38">
        <f t="shared" si="16"/>
        <v>848</v>
      </c>
      <c r="K98" s="49">
        <f t="shared" si="17"/>
        <v>794</v>
      </c>
      <c r="L98" s="18">
        <f t="shared" si="11"/>
        <v>6.8010075566750636E-2</v>
      </c>
    </row>
    <row r="99" spans="1:12" x14ac:dyDescent="0.25">
      <c r="A99" s="2" t="s">
        <v>84</v>
      </c>
      <c r="B99" s="26">
        <v>798</v>
      </c>
      <c r="C99" s="11">
        <v>698</v>
      </c>
      <c r="D99" s="11">
        <v>899</v>
      </c>
      <c r="E99" s="11">
        <v>839</v>
      </c>
      <c r="F99" s="36">
        <v>599</v>
      </c>
      <c r="G99" s="40">
        <v>925</v>
      </c>
      <c r="H99" s="11">
        <v>889</v>
      </c>
      <c r="I99" s="27">
        <v>915</v>
      </c>
      <c r="J99" s="38">
        <f t="shared" si="16"/>
        <v>925</v>
      </c>
      <c r="K99" s="49">
        <f t="shared" si="17"/>
        <v>599</v>
      </c>
      <c r="L99" s="18">
        <f t="shared" si="11"/>
        <v>0.54424040066777968</v>
      </c>
    </row>
    <row r="100" spans="1:12" x14ac:dyDescent="0.25">
      <c r="A100" s="2" t="s">
        <v>60</v>
      </c>
      <c r="B100" s="26">
        <v>798</v>
      </c>
      <c r="C100" s="11" t="s">
        <v>47</v>
      </c>
      <c r="D100" s="11" t="s">
        <v>47</v>
      </c>
      <c r="E100" s="11">
        <v>838</v>
      </c>
      <c r="F100" s="36">
        <v>791</v>
      </c>
      <c r="G100" s="11" t="s">
        <v>47</v>
      </c>
      <c r="H100" s="40">
        <v>869</v>
      </c>
      <c r="I100" s="27" t="s">
        <v>47</v>
      </c>
      <c r="J100" s="38">
        <f t="shared" si="16"/>
        <v>869</v>
      </c>
      <c r="K100" s="49">
        <f t="shared" si="17"/>
        <v>791</v>
      </c>
      <c r="L100" s="18">
        <f t="shared" si="11"/>
        <v>9.8609355246523395E-2</v>
      </c>
    </row>
    <row r="101" spans="1:12" x14ac:dyDescent="0.25">
      <c r="A101" s="2" t="s">
        <v>38</v>
      </c>
      <c r="B101" s="26">
        <v>261</v>
      </c>
      <c r="C101" s="11" t="s">
        <v>47</v>
      </c>
      <c r="D101" s="11" t="s">
        <v>47</v>
      </c>
      <c r="E101" s="11">
        <v>262</v>
      </c>
      <c r="F101" s="36">
        <v>246</v>
      </c>
      <c r="G101" s="11">
        <v>305</v>
      </c>
      <c r="H101" s="11">
        <v>269</v>
      </c>
      <c r="I101" s="39">
        <v>329</v>
      </c>
      <c r="J101" s="38">
        <f t="shared" si="16"/>
        <v>329</v>
      </c>
      <c r="K101" s="49">
        <f t="shared" si="17"/>
        <v>246</v>
      </c>
      <c r="L101" s="18">
        <f t="shared" si="11"/>
        <v>0.33739837398373984</v>
      </c>
    </row>
    <row r="102" spans="1:12" ht="29.25" thickBot="1" x14ac:dyDescent="0.3">
      <c r="A102" s="3" t="s">
        <v>100</v>
      </c>
      <c r="B102" s="50">
        <v>747</v>
      </c>
      <c r="C102" s="11">
        <v>829</v>
      </c>
      <c r="D102" s="11">
        <v>1118</v>
      </c>
      <c r="E102" s="11">
        <v>976</v>
      </c>
      <c r="F102" s="11">
        <v>908</v>
      </c>
      <c r="G102" s="40">
        <v>1286</v>
      </c>
      <c r="H102" s="11">
        <v>1038</v>
      </c>
      <c r="I102" s="27">
        <v>998</v>
      </c>
      <c r="J102" s="38">
        <f t="shared" si="16"/>
        <v>1286</v>
      </c>
      <c r="K102" s="49">
        <f t="shared" si="17"/>
        <v>747</v>
      </c>
      <c r="L102" s="18">
        <f t="shared" si="11"/>
        <v>0.72155287817938418</v>
      </c>
    </row>
    <row r="103" spans="1:12" ht="15.75" thickBot="1" x14ac:dyDescent="0.3">
      <c r="A103" s="32" t="s">
        <v>39</v>
      </c>
      <c r="B103" s="12" t="s">
        <v>46</v>
      </c>
      <c r="C103" s="13" t="s">
        <v>46</v>
      </c>
      <c r="D103" s="13" t="s">
        <v>46</v>
      </c>
      <c r="E103" s="13" t="s">
        <v>46</v>
      </c>
      <c r="F103" s="13" t="s">
        <v>46</v>
      </c>
      <c r="G103" s="13" t="s">
        <v>46</v>
      </c>
      <c r="H103" s="13" t="s">
        <v>46</v>
      </c>
      <c r="I103" s="14" t="s">
        <v>46</v>
      </c>
      <c r="J103" s="15"/>
      <c r="K103" s="23"/>
      <c r="L103" s="17"/>
    </row>
    <row r="104" spans="1:12" x14ac:dyDescent="0.25">
      <c r="A104" s="2" t="s">
        <v>40</v>
      </c>
      <c r="B104" s="50">
        <v>333</v>
      </c>
      <c r="C104" s="11">
        <v>350</v>
      </c>
      <c r="D104" s="11">
        <v>421</v>
      </c>
      <c r="E104" s="11">
        <v>389</v>
      </c>
      <c r="F104" s="11">
        <v>379</v>
      </c>
      <c r="G104" s="40">
        <v>486</v>
      </c>
      <c r="H104" s="11">
        <v>399</v>
      </c>
      <c r="I104" s="27">
        <v>436</v>
      </c>
      <c r="J104" s="38">
        <f>MAX(B104:I104)</f>
        <v>486</v>
      </c>
      <c r="K104" s="49">
        <f>MIN(B104:I104)</f>
        <v>333</v>
      </c>
      <c r="L104" s="18">
        <f t="shared" si="11"/>
        <v>0.45945945945945948</v>
      </c>
    </row>
    <row r="105" spans="1:12" ht="28.5" x14ac:dyDescent="0.25">
      <c r="A105" s="2" t="s">
        <v>50</v>
      </c>
      <c r="B105" s="26">
        <v>39</v>
      </c>
      <c r="C105" s="11">
        <v>39</v>
      </c>
      <c r="D105" s="11">
        <v>42</v>
      </c>
      <c r="E105" s="36">
        <v>37</v>
      </c>
      <c r="F105" s="11">
        <v>39</v>
      </c>
      <c r="G105" s="11">
        <v>45</v>
      </c>
      <c r="H105" s="40">
        <v>59</v>
      </c>
      <c r="I105" s="27" t="s">
        <v>47</v>
      </c>
      <c r="J105" s="38">
        <f>MAX(B105:I105)</f>
        <v>59</v>
      </c>
      <c r="K105" s="49">
        <f>MIN(B105:I105)</f>
        <v>37</v>
      </c>
      <c r="L105" s="18">
        <f t="shared" si="11"/>
        <v>0.59459459459459463</v>
      </c>
    </row>
    <row r="106" spans="1:12" ht="29.25" thickBot="1" x14ac:dyDescent="0.3">
      <c r="A106" s="3" t="s">
        <v>49</v>
      </c>
      <c r="B106" s="28">
        <v>23</v>
      </c>
      <c r="C106" s="54">
        <v>22</v>
      </c>
      <c r="D106" s="29">
        <v>24</v>
      </c>
      <c r="E106" s="29">
        <v>25</v>
      </c>
      <c r="F106" s="29">
        <v>23</v>
      </c>
      <c r="G106" s="48">
        <v>29</v>
      </c>
      <c r="H106" s="29">
        <v>24</v>
      </c>
      <c r="I106" s="30">
        <v>23</v>
      </c>
      <c r="J106" s="47">
        <f>MAX(B106:I106)</f>
        <v>29</v>
      </c>
      <c r="K106" s="53">
        <f>MIN(B106:I106)</f>
        <v>22</v>
      </c>
      <c r="L106" s="21">
        <f t="shared" si="11"/>
        <v>0.31818181818181818</v>
      </c>
    </row>
    <row r="108" spans="1:12" x14ac:dyDescent="0.25">
      <c r="L108" s="55"/>
    </row>
  </sheetData>
  <pageMargins left="0.70866141732283472" right="0.70866141732283472" top="0.74803149606299213" bottom="0.74803149606299213" header="0.31496062992125984" footer="0.31496062992125984"/>
  <pageSetup paperSize="9" scale="54" fitToHeight="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til birtingar</vt:lpstr>
      <vt:lpstr>'til birtingar'!Print_Area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kristjana</dc:creator>
  <cp:lastModifiedBy>snorrimar</cp:lastModifiedBy>
  <cp:lastPrinted>2012-08-16T09:52:24Z</cp:lastPrinted>
  <dcterms:created xsi:type="dcterms:W3CDTF">2011-08-26T14:34:49Z</dcterms:created>
  <dcterms:modified xsi:type="dcterms:W3CDTF">2012-08-16T14:31:47Z</dcterms:modified>
</cp:coreProperties>
</file>