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275" yWindow="225" windowWidth="13455" windowHeight="12585" tabRatio="721"/>
  </bookViews>
  <sheets>
    <sheet name="annað í apótekum" sheetId="15" r:id="rId1"/>
  </sheets>
  <definedNames>
    <definedName name="_xlnm.Print_Area" localSheetId="0">'annað í apótekum'!$A$1:$W$43</definedName>
    <definedName name="_xlnm.Print_Titles" localSheetId="0">'annað í apótekum'!$1:$1</definedName>
  </definedNames>
  <calcPr calcId="145621"/>
</workbook>
</file>

<file path=xl/calcChain.xml><?xml version="1.0" encoding="utf-8"?>
<calcChain xmlns="http://schemas.openxmlformats.org/spreadsheetml/2006/main">
  <c r="V43" i="15" l="1"/>
  <c r="U43" i="15"/>
  <c r="W43" i="15" s="1"/>
  <c r="T43" i="15"/>
  <c r="V42" i="15"/>
  <c r="U42" i="15"/>
  <c r="W42" i="15" s="1"/>
  <c r="T42" i="15"/>
  <c r="V41" i="15"/>
  <c r="U41" i="15"/>
  <c r="T41" i="15"/>
  <c r="V40" i="15"/>
  <c r="U40" i="15"/>
  <c r="T40" i="15"/>
  <c r="V39" i="15"/>
  <c r="U39" i="15"/>
  <c r="T39" i="15"/>
  <c r="V38" i="15"/>
  <c r="U38" i="15"/>
  <c r="W38" i="15" s="1"/>
  <c r="T38" i="15"/>
  <c r="V37" i="15"/>
  <c r="U37" i="15"/>
  <c r="T37" i="15"/>
  <c r="V36" i="15"/>
  <c r="U36" i="15"/>
  <c r="W36" i="15" s="1"/>
  <c r="T36" i="15"/>
  <c r="V35" i="15"/>
  <c r="U35" i="15"/>
  <c r="T35" i="15"/>
  <c r="V34" i="15"/>
  <c r="U34" i="15"/>
  <c r="T34" i="15"/>
  <c r="V33" i="15"/>
  <c r="U33" i="15"/>
  <c r="T33" i="15"/>
  <c r="V32" i="15"/>
  <c r="U32" i="15"/>
  <c r="T32" i="15"/>
  <c r="V31" i="15"/>
  <c r="U31" i="15"/>
  <c r="T31" i="15"/>
  <c r="V30" i="15"/>
  <c r="U30" i="15"/>
  <c r="W30" i="15" s="1"/>
  <c r="T30" i="15"/>
  <c r="V29" i="15"/>
  <c r="U29" i="15"/>
  <c r="T29" i="15"/>
  <c r="V28" i="15"/>
  <c r="U28" i="15"/>
  <c r="W28" i="15" s="1"/>
  <c r="T28" i="15"/>
  <c r="V27" i="15"/>
  <c r="U27" i="15"/>
  <c r="T27" i="15"/>
  <c r="V26" i="15"/>
  <c r="U26" i="15"/>
  <c r="W26" i="15" s="1"/>
  <c r="T26" i="15"/>
  <c r="V25" i="15"/>
  <c r="U25" i="15"/>
  <c r="T25" i="15"/>
  <c r="V24" i="15"/>
  <c r="U24" i="15"/>
  <c r="W24" i="15" s="1"/>
  <c r="T24" i="15"/>
  <c r="V23" i="15"/>
  <c r="U23" i="15"/>
  <c r="T23" i="15"/>
  <c r="V22" i="15"/>
  <c r="U22" i="15"/>
  <c r="W22" i="15" s="1"/>
  <c r="T22" i="15"/>
  <c r="V21" i="15"/>
  <c r="U21" i="15"/>
  <c r="T21" i="15"/>
  <c r="V20" i="15"/>
  <c r="U20" i="15"/>
  <c r="W20" i="15" s="1"/>
  <c r="T20" i="15"/>
  <c r="V19" i="15"/>
  <c r="U19" i="15"/>
  <c r="T19" i="15"/>
  <c r="V18" i="15"/>
  <c r="U18" i="15"/>
  <c r="W18" i="15" s="1"/>
  <c r="T18" i="15"/>
  <c r="V17" i="15"/>
  <c r="U17" i="15"/>
  <c r="T17" i="15"/>
  <c r="V16" i="15"/>
  <c r="U16" i="15"/>
  <c r="W16" i="15" s="1"/>
  <c r="T16" i="15"/>
  <c r="V15" i="15"/>
  <c r="U15" i="15"/>
  <c r="W15" i="15" s="1"/>
  <c r="T15" i="15"/>
  <c r="V14" i="15"/>
  <c r="U14" i="15"/>
  <c r="W14" i="15" s="1"/>
  <c r="T14" i="15"/>
  <c r="V13" i="15"/>
  <c r="U13" i="15"/>
  <c r="W13" i="15" s="1"/>
  <c r="T13" i="15"/>
  <c r="V12" i="15"/>
  <c r="U12" i="15"/>
  <c r="W12" i="15" s="1"/>
  <c r="T12" i="15"/>
  <c r="V11" i="15"/>
  <c r="U11" i="15"/>
  <c r="W11" i="15" s="1"/>
  <c r="T11" i="15"/>
  <c r="V10" i="15"/>
  <c r="U10" i="15"/>
  <c r="W10" i="15" s="1"/>
  <c r="T10" i="15"/>
  <c r="V9" i="15"/>
  <c r="U9" i="15"/>
  <c r="W9" i="15" s="1"/>
  <c r="T9" i="15"/>
  <c r="V8" i="15"/>
  <c r="U8" i="15"/>
  <c r="T8" i="15"/>
  <c r="V7" i="15"/>
  <c r="U7" i="15"/>
  <c r="W7" i="15" s="1"/>
  <c r="T7" i="15"/>
  <c r="V6" i="15"/>
  <c r="U6" i="15"/>
  <c r="T6" i="15"/>
  <c r="V5" i="15"/>
  <c r="U5" i="15"/>
  <c r="W5" i="15" s="1"/>
  <c r="T5" i="15"/>
  <c r="V4" i="15"/>
  <c r="U4" i="15"/>
  <c r="T4" i="15"/>
  <c r="V3" i="15"/>
  <c r="U3" i="15"/>
  <c r="W3" i="15" s="1"/>
  <c r="T3" i="15"/>
  <c r="W17" i="15" l="1"/>
  <c r="W19" i="15"/>
  <c r="W21" i="15"/>
  <c r="W23" i="15"/>
  <c r="W25" i="15"/>
  <c r="W27" i="15"/>
  <c r="W29" i="15"/>
  <c r="W31" i="15"/>
  <c r="W33" i="15"/>
  <c r="W32" i="15"/>
  <c r="W35" i="15"/>
  <c r="W34" i="15"/>
  <c r="W37" i="15"/>
  <c r="W39" i="15"/>
  <c r="W41" i="15"/>
  <c r="W40" i="15"/>
  <c r="W4" i="15"/>
  <c r="W6" i="15"/>
  <c r="W8" i="15"/>
</calcChain>
</file>

<file path=xl/sharedStrings.xml><?xml version="1.0" encoding="utf-8"?>
<sst xmlns="http://schemas.openxmlformats.org/spreadsheetml/2006/main" count="279" uniqueCount="66">
  <si>
    <t>Lyfja Borgarnesi</t>
  </si>
  <si>
    <t>Fjöldi</t>
  </si>
  <si>
    <t>Hæsta verð</t>
  </si>
  <si>
    <t>Lægsta verð</t>
  </si>
  <si>
    <t>Munu á hæsta 
og lægsta verði</t>
  </si>
  <si>
    <t>Þungunarpróf frá Yes or no, 1 stk</t>
  </si>
  <si>
    <t>Locobase, Repair fyrir þurra húð, 30 gr, 1 stk</t>
  </si>
  <si>
    <t>Varasalvi frá Lasinoh 10 gr</t>
  </si>
  <si>
    <t>Varasalvi frá Villimey, varagaldur 15 ml</t>
  </si>
  <si>
    <t>Rakakrem frá Weleda, Iris fyrir venjulega húð, 30 ml</t>
  </si>
  <si>
    <t>Andlitsdagkrem frá Nivea, pure&amp;natural, næturkrem, 50 ml</t>
  </si>
  <si>
    <t>Neo strata, 4 pHA, Bionic Eye cream, 15 gr</t>
  </si>
  <si>
    <t>Heilsa, Fæðubótarefni, Með barni, 90 stk</t>
  </si>
  <si>
    <t>Heilsa, Fæðubótarefni, Barnavítamín, 120 stk</t>
  </si>
  <si>
    <t>Biomega, Fæðubótarefni Barnafjör, 60 stk</t>
  </si>
  <si>
    <t>Weleda, Arnica massage oil, 100 ml</t>
  </si>
  <si>
    <t>Weleda, Birch body scrub, 150 ml</t>
  </si>
  <si>
    <t>Lansinoh, Diaper rash, 85 gr</t>
  </si>
  <si>
    <t>Apótek Hafnarfjarðar, Tjarnarvöllum 11, 221 Hafnarfjörður</t>
  </si>
  <si>
    <t>Garðs Apótek, Sogavegi 108, 108 Reykjavík</t>
  </si>
  <si>
    <t>Lyfjaval Álftarmýri, Álftarmýri 1-5, 105 Reykjavík</t>
  </si>
  <si>
    <t>Lyfjaver, Suðurlandsbraut 22, 108 Reykjavík</t>
  </si>
  <si>
    <t>Reykjavíkur Apótek, Seljavegi 2, 101 Reykjavík</t>
  </si>
  <si>
    <t>Rima Apótek, Langarima 21, 112 Reykjavík</t>
  </si>
  <si>
    <t>Skipholts Apótek, Skipholti 50B, 105 Reykjavík</t>
  </si>
  <si>
    <t>Urðarapótek, Vínlandsleið 16, 113 Reykjavík</t>
  </si>
  <si>
    <t>Akureyrarapótek, Kaupangi við Mýrarveg, 600 Akureyri</t>
  </si>
  <si>
    <t>Apótek Vesturlands, Smiðjuvöllum 32, 300 Akranes</t>
  </si>
  <si>
    <t>Siglufjarðar Apótek, Norðurgötu 4B, 580 Siglufjörður</t>
  </si>
  <si>
    <t>Tannþráður, Oral - B, satin tape, 25m</t>
  </si>
  <si>
    <t>Hansaplast, plástrar, Universal, silver antibacteria, 40 stk í pakka</t>
  </si>
  <si>
    <t>Blistex, varasalvi, Lip Medex 10,75gr dolla, blá</t>
  </si>
  <si>
    <t>Decubal, Andlitsdagkrem fyrir þurra húð, Face vital cream, 50 ml, 1 stk</t>
  </si>
  <si>
    <t>Varasalvi frá Labello, classic care, 4,8 gr</t>
  </si>
  <si>
    <t>Austubæjar Apótek Ögurhvarfi 3, 203 Kópavogi</t>
  </si>
  <si>
    <t>Lyfjaborg, Borgartúni 28, 105 Reykjavík</t>
  </si>
  <si>
    <t>Apótek Garðabæjar, Litlatúni 3, 210 Garðabær</t>
  </si>
  <si>
    <t>Túrtappar frá o.b. normal 16 stk í pakkanum</t>
  </si>
  <si>
    <t>Túrtappar frá o.b. Mini 16 stk í pakkanum</t>
  </si>
  <si>
    <t>Hákarlalýsi frá Lýsi 130stk</t>
  </si>
  <si>
    <t>Ros naglalakksleysir bleikur - 100 ml</t>
  </si>
  <si>
    <t>Eucerin Aftersun lotion 150 ml</t>
  </si>
  <si>
    <t>Eucerin Sun lotion 30 UVA - extra light 150 ml</t>
  </si>
  <si>
    <t>Eucerin Sun lotion 50 UVA kids 150 ml</t>
  </si>
  <si>
    <t>Hawaiian tropic Aftersun grænn 200 ml</t>
  </si>
  <si>
    <t>Decubal 2in1 suncream - spf 30 200 ml</t>
  </si>
  <si>
    <t>Proderm sunscreen mousse - 30 high - 150 ml</t>
  </si>
  <si>
    <t>Proderm sunscreen mousse - 20 medium - 150 ml</t>
  </si>
  <si>
    <t>Proderm sunscreen mousse - 10 low - 150 ml</t>
  </si>
  <si>
    <t>Gillette fusion power rakvél 5+1</t>
  </si>
  <si>
    <t>Hennaplus - strípur - ultrablond 00 high lights - 3 permanent</t>
  </si>
  <si>
    <t>Konjak 180 st</t>
  </si>
  <si>
    <t>Fjallagrasa hálsmixtúra 200 ml</t>
  </si>
  <si>
    <t>Villimey - Bossagaldur 50 ml</t>
  </si>
  <si>
    <t>Lyf og heilsa, Austurvegi 3-5, Selfossi</t>
  </si>
  <si>
    <t>Purity herbs, undrakrem 50 ml</t>
  </si>
  <si>
    <t>Johnson´s, baby oil, 200 ml</t>
  </si>
  <si>
    <t>e</t>
  </si>
  <si>
    <t>em</t>
  </si>
  <si>
    <t>Apótekarinn Hafnarstræti Akureyri</t>
  </si>
  <si>
    <t>Apótekið Akureyri, Furuvöllum 17, Akureyri</t>
  </si>
  <si>
    <t>Verðkönnun á öðrum vörum í apótekum landsins 18. júní 2012</t>
  </si>
  <si>
    <t>Purity herbs, Vöðvaolía 125ml, plastbrúsi</t>
  </si>
  <si>
    <t>Purity herbs, Ástareldur 125ml, plastbrúsi</t>
  </si>
  <si>
    <t>Egglosapróf frá Sure Sign, 5 stk í pakka</t>
  </si>
  <si>
    <t>A+D krem, orginal ointment, 113 gr, 1 stk, stór túpa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</si>
</sst>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Garamond"/>
      <family val="1"/>
    </font>
    <font>
      <b/>
      <sz val="12"/>
      <name val="Garamond"/>
      <family val="1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164" fontId="5" fillId="0" borderId="2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1" fillId="0" borderId="0" xfId="0" applyFont="1"/>
    <xf numFmtId="164" fontId="5" fillId="0" borderId="5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8" fillId="0" borderId="8" xfId="0" applyFont="1" applyBorder="1" applyAlignment="1">
      <alignment horizontal="center" textRotation="90" wrapText="1"/>
    </xf>
    <xf numFmtId="0" fontId="8" fillId="0" borderId="9" xfId="0" applyFont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3" fontId="0" fillId="3" borderId="15" xfId="0" applyNumberFormat="1" applyFill="1" applyBorder="1" applyAlignment="1">
      <alignment horizontal="center"/>
    </xf>
    <xf numFmtId="0" fontId="2" fillId="0" borderId="15" xfId="0" applyFont="1" applyBorder="1" applyAlignment="1">
      <alignment horizontal="center" textRotation="90" wrapText="1"/>
    </xf>
    <xf numFmtId="0" fontId="3" fillId="2" borderId="15" xfId="0" applyFont="1" applyFill="1" applyBorder="1" applyAlignment="1">
      <alignment horizontal="center" textRotation="90" wrapText="1"/>
    </xf>
    <xf numFmtId="164" fontId="5" fillId="2" borderId="3" xfId="1" applyNumberFormat="1" applyFont="1" applyFill="1" applyBorder="1" applyAlignment="1">
      <alignment horizontal="center" vertical="center"/>
    </xf>
    <xf numFmtId="164" fontId="5" fillId="2" borderId="10" xfId="1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 textRotation="90" wrapText="1"/>
    </xf>
    <xf numFmtId="9" fontId="5" fillId="0" borderId="16" xfId="2" applyFont="1" applyBorder="1" applyAlignment="1">
      <alignment horizontal="center" vertical="center"/>
    </xf>
    <xf numFmtId="9" fontId="5" fillId="0" borderId="4" xfId="2" applyFont="1" applyBorder="1" applyAlignment="1">
      <alignment horizontal="center" vertical="center"/>
    </xf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0" fontId="5" fillId="3" borderId="11" xfId="0" applyFont="1" applyFill="1" applyBorder="1" applyAlignment="1"/>
    <xf numFmtId="0" fontId="3" fillId="4" borderId="1" xfId="0" applyFont="1" applyFill="1" applyBorder="1" applyAlignment="1">
      <alignment horizontal="center" textRotation="90" wrapText="1"/>
    </xf>
    <xf numFmtId="164" fontId="5" fillId="4" borderId="16" xfId="1" applyNumberFormat="1" applyFont="1" applyFill="1" applyBorder="1" applyAlignment="1">
      <alignment horizontal="center"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5" fillId="4" borderId="12" xfId="1" applyNumberFormat="1" applyFont="1" applyFill="1" applyBorder="1" applyAlignment="1">
      <alignment horizontal="center" vertical="center"/>
    </xf>
    <xf numFmtId="164" fontId="5" fillId="4" borderId="5" xfId="1" applyNumberFormat="1" applyFont="1" applyFill="1" applyBorder="1" applyAlignment="1">
      <alignment horizontal="center" vertical="center"/>
    </xf>
    <xf numFmtId="164" fontId="5" fillId="4" borderId="7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0" fontId="8" fillId="3" borderId="5" xfId="0" applyFont="1" applyFill="1" applyBorder="1" applyAlignment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744771</xdr:colOff>
      <xdr:row>0</xdr:row>
      <xdr:rowOff>243728</xdr:rowOff>
    </xdr:from>
    <xdr:to>
      <xdr:col>0</xdr:col>
      <xdr:colOff>2253531</xdr:colOff>
      <xdr:row>0</xdr:row>
      <xdr:rowOff>1396253</xdr:rowOff>
    </xdr:to>
    <xdr:pic>
      <xdr:nvPicPr>
        <xdr:cNvPr id="2" name="Picture 1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771" y="243728"/>
          <a:ext cx="150876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3"/>
  <sheetViews>
    <sheetView tabSelected="1" zoomScale="85" zoomScaleNormal="85"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46.5703125" style="44" customWidth="1"/>
    <col min="2" max="19" width="10.42578125" bestFit="1" customWidth="1"/>
    <col min="20" max="20" width="7.5703125" bestFit="1" customWidth="1"/>
    <col min="21" max="22" width="10.42578125" bestFit="1" customWidth="1"/>
    <col min="23" max="23" width="7" customWidth="1"/>
  </cols>
  <sheetData>
    <row r="1" spans="1:32" s="5" customFormat="1" ht="172.5" thickBot="1" x14ac:dyDescent="0.3">
      <c r="A1" s="11" t="s">
        <v>61</v>
      </c>
      <c r="B1" s="12" t="s">
        <v>18</v>
      </c>
      <c r="C1" s="13" t="s">
        <v>59</v>
      </c>
      <c r="D1" s="13" t="s">
        <v>60</v>
      </c>
      <c r="E1" s="13" t="s">
        <v>19</v>
      </c>
      <c r="F1" s="14" t="s">
        <v>54</v>
      </c>
      <c r="G1" s="13" t="s">
        <v>0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3" t="s">
        <v>26</v>
      </c>
      <c r="O1" s="13" t="s">
        <v>27</v>
      </c>
      <c r="P1" s="13" t="s">
        <v>28</v>
      </c>
      <c r="Q1" s="13" t="s">
        <v>36</v>
      </c>
      <c r="R1" s="13" t="s">
        <v>35</v>
      </c>
      <c r="S1" s="15" t="s">
        <v>34</v>
      </c>
      <c r="T1" s="17" t="s">
        <v>1</v>
      </c>
      <c r="U1" s="28" t="s">
        <v>2</v>
      </c>
      <c r="V1" s="18" t="s">
        <v>3</v>
      </c>
      <c r="W1" s="22" t="s">
        <v>4</v>
      </c>
    </row>
    <row r="2" spans="1:32" ht="15.75" thickBot="1" x14ac:dyDescent="0.3">
      <c r="A2" s="41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16"/>
      <c r="U2" s="39"/>
      <c r="V2" s="40"/>
      <c r="W2" s="21"/>
      <c r="X2" s="1"/>
      <c r="Y2" s="1"/>
      <c r="Z2" s="1"/>
      <c r="AA2" s="1"/>
      <c r="AB2" s="1"/>
      <c r="AC2" s="1"/>
      <c r="AD2" s="1"/>
      <c r="AE2" s="1"/>
      <c r="AF2" s="1"/>
    </row>
    <row r="3" spans="1:32" ht="21.75" customHeight="1" x14ac:dyDescent="0.25">
      <c r="A3" s="42" t="s">
        <v>29</v>
      </c>
      <c r="B3" s="6">
        <v>781</v>
      </c>
      <c r="C3" s="2" t="s">
        <v>57</v>
      </c>
      <c r="D3" s="2" t="s">
        <v>57</v>
      </c>
      <c r="E3" s="2" t="s">
        <v>57</v>
      </c>
      <c r="F3" s="31">
        <v>791</v>
      </c>
      <c r="G3" s="2">
        <v>769</v>
      </c>
      <c r="H3" s="2" t="s">
        <v>57</v>
      </c>
      <c r="I3" s="2" t="s">
        <v>57</v>
      </c>
      <c r="J3" s="2">
        <v>781</v>
      </c>
      <c r="K3" s="35">
        <v>674</v>
      </c>
      <c r="L3" s="31">
        <v>791</v>
      </c>
      <c r="M3" s="2" t="s">
        <v>57</v>
      </c>
      <c r="N3" s="2" t="s">
        <v>57</v>
      </c>
      <c r="O3" s="2">
        <v>774</v>
      </c>
      <c r="P3" s="2">
        <v>775</v>
      </c>
      <c r="Q3" s="2">
        <v>750</v>
      </c>
      <c r="R3" s="2" t="s">
        <v>57</v>
      </c>
      <c r="S3" s="7" t="s">
        <v>57</v>
      </c>
      <c r="T3" s="4">
        <f t="shared" ref="T3:T20" si="0">COUNT(B3:S3)</f>
        <v>9</v>
      </c>
      <c r="U3" s="29">
        <f t="shared" ref="U3:U43" si="1">MAX(B3:S3)</f>
        <v>791</v>
      </c>
      <c r="V3" s="19">
        <f t="shared" ref="V3:V43" si="2">MIN(B3:S3)</f>
        <v>674</v>
      </c>
      <c r="W3" s="23">
        <f t="shared" ref="W3:W20" si="3">(U3-V3)/V3</f>
        <v>0.17359050445103857</v>
      </c>
      <c r="X3" s="1"/>
      <c r="Y3" s="1"/>
      <c r="Z3" s="1"/>
      <c r="AA3" s="1"/>
      <c r="AB3" s="1"/>
      <c r="AC3" s="1"/>
      <c r="AD3" s="1"/>
      <c r="AE3" s="1"/>
      <c r="AF3" s="1"/>
    </row>
    <row r="4" spans="1:32" ht="29.25" x14ac:dyDescent="0.25">
      <c r="A4" s="42" t="s">
        <v>50</v>
      </c>
      <c r="B4" s="6" t="s">
        <v>57</v>
      </c>
      <c r="C4" s="31">
        <v>2938</v>
      </c>
      <c r="D4" s="2" t="s">
        <v>57</v>
      </c>
      <c r="E4" s="2" t="s">
        <v>57</v>
      </c>
      <c r="F4" s="2" t="s">
        <v>57</v>
      </c>
      <c r="G4" s="2" t="s">
        <v>57</v>
      </c>
      <c r="H4" s="2">
        <v>2885</v>
      </c>
      <c r="I4" s="35">
        <v>2331</v>
      </c>
      <c r="J4" s="2">
        <v>2554</v>
      </c>
      <c r="K4" s="2" t="s">
        <v>57</v>
      </c>
      <c r="L4" s="31">
        <v>2938</v>
      </c>
      <c r="M4" s="2">
        <v>2846</v>
      </c>
      <c r="N4" s="2" t="s">
        <v>57</v>
      </c>
      <c r="O4" s="2">
        <v>2915</v>
      </c>
      <c r="P4" s="2" t="s">
        <v>57</v>
      </c>
      <c r="Q4" s="2">
        <v>2915</v>
      </c>
      <c r="R4" s="2">
        <v>2395</v>
      </c>
      <c r="S4" s="7" t="s">
        <v>57</v>
      </c>
      <c r="T4" s="4">
        <f t="shared" si="0"/>
        <v>9</v>
      </c>
      <c r="U4" s="29">
        <f t="shared" si="1"/>
        <v>2938</v>
      </c>
      <c r="V4" s="19">
        <f t="shared" si="2"/>
        <v>2331</v>
      </c>
      <c r="W4" s="23">
        <f t="shared" si="3"/>
        <v>0.26040326040326039</v>
      </c>
      <c r="X4" s="1"/>
      <c r="Y4" s="1"/>
      <c r="Z4" s="1"/>
      <c r="AA4" s="1"/>
      <c r="AB4" s="1"/>
      <c r="AC4" s="1"/>
      <c r="AD4" s="1"/>
      <c r="AE4" s="1"/>
      <c r="AF4" s="1"/>
    </row>
    <row r="5" spans="1:32" ht="33.75" customHeight="1" x14ac:dyDescent="0.25">
      <c r="A5" s="42" t="s">
        <v>30</v>
      </c>
      <c r="B5" s="6">
        <v>565</v>
      </c>
      <c r="C5" s="2">
        <v>567</v>
      </c>
      <c r="D5" s="2" t="s">
        <v>57</v>
      </c>
      <c r="E5" s="2">
        <v>540</v>
      </c>
      <c r="F5" s="2">
        <v>567</v>
      </c>
      <c r="G5" s="2">
        <v>563</v>
      </c>
      <c r="H5" s="2" t="s">
        <v>58</v>
      </c>
      <c r="I5" s="2">
        <v>568</v>
      </c>
      <c r="J5" s="2">
        <v>543</v>
      </c>
      <c r="K5" s="2" t="s">
        <v>57</v>
      </c>
      <c r="L5" s="2">
        <v>552</v>
      </c>
      <c r="M5" s="2">
        <v>558</v>
      </c>
      <c r="N5" s="2">
        <v>500</v>
      </c>
      <c r="O5" s="2">
        <v>525</v>
      </c>
      <c r="P5" s="2" t="s">
        <v>57</v>
      </c>
      <c r="Q5" s="35">
        <v>476</v>
      </c>
      <c r="R5" s="2" t="s">
        <v>57</v>
      </c>
      <c r="S5" s="32">
        <v>572</v>
      </c>
      <c r="T5" s="4">
        <f t="shared" si="0"/>
        <v>13</v>
      </c>
      <c r="U5" s="29">
        <f t="shared" si="1"/>
        <v>572</v>
      </c>
      <c r="V5" s="19">
        <f t="shared" si="2"/>
        <v>476</v>
      </c>
      <c r="W5" s="23">
        <f t="shared" si="3"/>
        <v>0.20168067226890757</v>
      </c>
      <c r="X5" s="1"/>
      <c r="Y5" s="1"/>
      <c r="Z5" s="1"/>
      <c r="AA5" s="1"/>
      <c r="AB5" s="1"/>
      <c r="AC5" s="1"/>
      <c r="AD5" s="1"/>
      <c r="AE5" s="1"/>
      <c r="AF5" s="1"/>
    </row>
    <row r="6" spans="1:32" ht="33.75" customHeight="1" x14ac:dyDescent="0.25">
      <c r="A6" s="42" t="s">
        <v>5</v>
      </c>
      <c r="B6" s="6">
        <v>1377</v>
      </c>
      <c r="C6" s="2" t="s">
        <v>57</v>
      </c>
      <c r="D6" s="2" t="s">
        <v>57</v>
      </c>
      <c r="E6" s="2" t="s">
        <v>57</v>
      </c>
      <c r="F6" s="2" t="s">
        <v>57</v>
      </c>
      <c r="G6" s="2">
        <v>1574</v>
      </c>
      <c r="H6" s="2" t="s">
        <v>57</v>
      </c>
      <c r="I6" s="31">
        <v>1612</v>
      </c>
      <c r="J6" s="2">
        <v>1553</v>
      </c>
      <c r="K6" s="35">
        <v>1359</v>
      </c>
      <c r="L6" s="2" t="s">
        <v>57</v>
      </c>
      <c r="M6" s="2" t="s">
        <v>57</v>
      </c>
      <c r="N6" s="2">
        <v>1479</v>
      </c>
      <c r="O6" s="2">
        <v>1420</v>
      </c>
      <c r="P6" s="2" t="s">
        <v>57</v>
      </c>
      <c r="Q6" s="2">
        <v>1377</v>
      </c>
      <c r="R6" s="2" t="s">
        <v>57</v>
      </c>
      <c r="S6" s="7" t="s">
        <v>57</v>
      </c>
      <c r="T6" s="4">
        <f t="shared" si="0"/>
        <v>8</v>
      </c>
      <c r="U6" s="29">
        <f t="shared" si="1"/>
        <v>1612</v>
      </c>
      <c r="V6" s="19">
        <f t="shared" si="2"/>
        <v>1359</v>
      </c>
      <c r="W6" s="23">
        <f t="shared" si="3"/>
        <v>0.18616629874908019</v>
      </c>
      <c r="X6" s="1"/>
      <c r="Y6" s="1"/>
      <c r="Z6" s="1"/>
      <c r="AA6" s="1"/>
      <c r="AB6" s="1"/>
      <c r="AC6" s="1"/>
      <c r="AD6" s="1"/>
      <c r="AE6" s="1"/>
      <c r="AF6" s="1"/>
    </row>
    <row r="7" spans="1:32" ht="33.75" customHeight="1" x14ac:dyDescent="0.25">
      <c r="A7" s="42" t="s">
        <v>64</v>
      </c>
      <c r="B7" s="6">
        <v>3914</v>
      </c>
      <c r="C7" s="31">
        <v>4970</v>
      </c>
      <c r="D7" s="2" t="s">
        <v>57</v>
      </c>
      <c r="E7" s="2" t="s">
        <v>57</v>
      </c>
      <c r="F7" s="2" t="s">
        <v>57</v>
      </c>
      <c r="G7" s="2">
        <v>4504</v>
      </c>
      <c r="H7" s="2">
        <v>4535</v>
      </c>
      <c r="I7" s="2" t="s">
        <v>57</v>
      </c>
      <c r="J7" s="2" t="s">
        <v>57</v>
      </c>
      <c r="K7" s="2" t="s">
        <v>57</v>
      </c>
      <c r="L7" s="2" t="s">
        <v>57</v>
      </c>
      <c r="M7" s="2">
        <v>4193</v>
      </c>
      <c r="N7" s="2" t="s">
        <v>57</v>
      </c>
      <c r="O7" s="2">
        <v>4349</v>
      </c>
      <c r="P7" s="2" t="s">
        <v>57</v>
      </c>
      <c r="Q7" s="2">
        <v>3914</v>
      </c>
      <c r="R7" s="35">
        <v>3570</v>
      </c>
      <c r="S7" s="7" t="s">
        <v>57</v>
      </c>
      <c r="T7" s="4">
        <f t="shared" si="0"/>
        <v>8</v>
      </c>
      <c r="U7" s="29">
        <f t="shared" si="1"/>
        <v>4970</v>
      </c>
      <c r="V7" s="19">
        <f t="shared" si="2"/>
        <v>3570</v>
      </c>
      <c r="W7" s="23">
        <f t="shared" si="3"/>
        <v>0.39215686274509803</v>
      </c>
      <c r="X7" s="1"/>
      <c r="Y7" s="1"/>
      <c r="Z7" s="1"/>
      <c r="AA7" s="1"/>
      <c r="AB7" s="1"/>
      <c r="AC7" s="1"/>
      <c r="AD7" s="1"/>
      <c r="AE7" s="1"/>
      <c r="AF7" s="1"/>
    </row>
    <row r="8" spans="1:32" ht="33.75" customHeight="1" x14ac:dyDescent="0.25">
      <c r="A8" s="42" t="s">
        <v>38</v>
      </c>
      <c r="B8" s="6" t="s">
        <v>57</v>
      </c>
      <c r="C8" s="2">
        <v>638</v>
      </c>
      <c r="D8" s="2" t="s">
        <v>57</v>
      </c>
      <c r="E8" s="2">
        <v>635</v>
      </c>
      <c r="F8" s="2" t="s">
        <v>57</v>
      </c>
      <c r="G8" s="35">
        <v>559</v>
      </c>
      <c r="H8" s="31">
        <v>725</v>
      </c>
      <c r="I8" s="2">
        <v>687</v>
      </c>
      <c r="J8" s="2">
        <v>673</v>
      </c>
      <c r="K8" s="2" t="s">
        <v>57</v>
      </c>
      <c r="L8" s="2" t="s">
        <v>57</v>
      </c>
      <c r="M8" s="2" t="s">
        <v>57</v>
      </c>
      <c r="N8" s="2" t="s">
        <v>57</v>
      </c>
      <c r="O8" s="2">
        <v>599</v>
      </c>
      <c r="P8" s="2" t="s">
        <v>57</v>
      </c>
      <c r="Q8" s="2">
        <v>609</v>
      </c>
      <c r="R8" s="2" t="s">
        <v>57</v>
      </c>
      <c r="S8" s="7" t="s">
        <v>57</v>
      </c>
      <c r="T8" s="4">
        <f t="shared" si="0"/>
        <v>8</v>
      </c>
      <c r="U8" s="29">
        <f t="shared" si="1"/>
        <v>725</v>
      </c>
      <c r="V8" s="19">
        <f t="shared" si="2"/>
        <v>559</v>
      </c>
      <c r="W8" s="23">
        <f t="shared" si="3"/>
        <v>0.29695885509838998</v>
      </c>
      <c r="X8" s="1"/>
      <c r="Y8" s="1"/>
      <c r="Z8" s="1"/>
      <c r="AA8" s="1"/>
      <c r="AB8" s="1"/>
      <c r="AC8" s="1"/>
      <c r="AD8" s="1"/>
      <c r="AE8" s="1"/>
      <c r="AF8" s="1"/>
    </row>
    <row r="9" spans="1:32" ht="33.75" customHeight="1" x14ac:dyDescent="0.25">
      <c r="A9" s="42" t="s">
        <v>37</v>
      </c>
      <c r="B9" s="37">
        <v>438</v>
      </c>
      <c r="C9" s="2">
        <v>638</v>
      </c>
      <c r="D9" s="2" t="s">
        <v>57</v>
      </c>
      <c r="E9" s="2">
        <v>562</v>
      </c>
      <c r="F9" s="2">
        <v>638</v>
      </c>
      <c r="G9" s="2">
        <v>559</v>
      </c>
      <c r="H9" s="31">
        <v>725</v>
      </c>
      <c r="I9" s="2">
        <v>603</v>
      </c>
      <c r="J9" s="2">
        <v>591</v>
      </c>
      <c r="K9" s="2" t="s">
        <v>57</v>
      </c>
      <c r="L9" s="2" t="s">
        <v>57</v>
      </c>
      <c r="M9" s="2">
        <v>649</v>
      </c>
      <c r="N9" s="2">
        <v>662</v>
      </c>
      <c r="O9" s="2">
        <v>535</v>
      </c>
      <c r="P9" s="2" t="s">
        <v>57</v>
      </c>
      <c r="Q9" s="2">
        <v>471</v>
      </c>
      <c r="R9" s="2" t="s">
        <v>58</v>
      </c>
      <c r="S9" s="7" t="s">
        <v>57</v>
      </c>
      <c r="T9" s="4">
        <f t="shared" si="0"/>
        <v>12</v>
      </c>
      <c r="U9" s="29">
        <f t="shared" si="1"/>
        <v>725</v>
      </c>
      <c r="V9" s="19">
        <f t="shared" si="2"/>
        <v>438</v>
      </c>
      <c r="W9" s="23">
        <f t="shared" si="3"/>
        <v>0.65525114155251141</v>
      </c>
      <c r="X9" s="1"/>
      <c r="Y9" s="1"/>
      <c r="Z9" s="1"/>
      <c r="AA9" s="1"/>
      <c r="AB9" s="1"/>
      <c r="AC9" s="1"/>
      <c r="AD9" s="1"/>
      <c r="AE9" s="1"/>
      <c r="AF9" s="1"/>
    </row>
    <row r="10" spans="1:32" ht="33.75" customHeight="1" x14ac:dyDescent="0.25">
      <c r="A10" s="42" t="s">
        <v>65</v>
      </c>
      <c r="B10" s="37">
        <v>1059</v>
      </c>
      <c r="C10" s="31">
        <v>2012</v>
      </c>
      <c r="D10" s="2">
        <v>1797</v>
      </c>
      <c r="E10" s="2">
        <v>1800</v>
      </c>
      <c r="F10" s="31">
        <v>2012</v>
      </c>
      <c r="G10" s="2">
        <v>1923</v>
      </c>
      <c r="H10" s="2">
        <v>1900</v>
      </c>
      <c r="I10" s="2">
        <v>1095</v>
      </c>
      <c r="J10" s="2">
        <v>1761</v>
      </c>
      <c r="K10" s="2">
        <v>1735</v>
      </c>
      <c r="L10" s="31">
        <v>2012</v>
      </c>
      <c r="M10" s="2">
        <v>1810</v>
      </c>
      <c r="N10" s="2">
        <v>1622</v>
      </c>
      <c r="O10" s="2">
        <v>1698</v>
      </c>
      <c r="P10" s="2">
        <v>1890</v>
      </c>
      <c r="Q10" s="2">
        <v>1585</v>
      </c>
      <c r="R10" s="2">
        <v>1830</v>
      </c>
      <c r="S10" s="7">
        <v>1760</v>
      </c>
      <c r="T10" s="4">
        <f t="shared" si="0"/>
        <v>18</v>
      </c>
      <c r="U10" s="29">
        <f t="shared" si="1"/>
        <v>2012</v>
      </c>
      <c r="V10" s="19">
        <f t="shared" si="2"/>
        <v>1059</v>
      </c>
      <c r="W10" s="23">
        <f t="shared" si="3"/>
        <v>0.89990557129367332</v>
      </c>
      <c r="X10" s="1"/>
      <c r="Y10" s="1"/>
      <c r="Z10" s="1"/>
      <c r="AA10" s="1"/>
      <c r="AB10" s="1"/>
      <c r="AC10" s="1"/>
      <c r="AD10" s="1"/>
      <c r="AE10" s="1"/>
      <c r="AF10" s="1"/>
    </row>
    <row r="11" spans="1:32" ht="33.75" customHeight="1" x14ac:dyDescent="0.25">
      <c r="A11" s="42" t="s">
        <v>6</v>
      </c>
      <c r="B11" s="6">
        <v>1064</v>
      </c>
      <c r="C11" s="31">
        <v>1240</v>
      </c>
      <c r="D11" s="2" t="s">
        <v>57</v>
      </c>
      <c r="E11" s="2">
        <v>1160</v>
      </c>
      <c r="F11" s="31">
        <v>1240</v>
      </c>
      <c r="G11" s="2">
        <v>1163</v>
      </c>
      <c r="H11" s="2">
        <v>1150</v>
      </c>
      <c r="I11" s="2">
        <v>1156</v>
      </c>
      <c r="J11" s="2">
        <v>1126</v>
      </c>
      <c r="K11" s="35">
        <v>1050</v>
      </c>
      <c r="L11" s="31">
        <v>1240</v>
      </c>
      <c r="M11" s="2">
        <v>1217</v>
      </c>
      <c r="N11" s="2">
        <v>1091</v>
      </c>
      <c r="O11" s="2">
        <v>1065</v>
      </c>
      <c r="P11" s="2">
        <v>1090</v>
      </c>
      <c r="Q11" s="2">
        <v>1064</v>
      </c>
      <c r="R11" s="2">
        <v>1140</v>
      </c>
      <c r="S11" s="7">
        <v>1064</v>
      </c>
      <c r="T11" s="4">
        <f t="shared" si="0"/>
        <v>17</v>
      </c>
      <c r="U11" s="29">
        <f t="shared" si="1"/>
        <v>1240</v>
      </c>
      <c r="V11" s="19">
        <f t="shared" si="2"/>
        <v>1050</v>
      </c>
      <c r="W11" s="23">
        <f t="shared" si="3"/>
        <v>0.18095238095238095</v>
      </c>
      <c r="X11" s="1"/>
      <c r="Y11" s="1"/>
      <c r="Z11" s="1"/>
      <c r="AA11" s="1"/>
      <c r="AB11" s="1"/>
      <c r="AC11" s="1"/>
      <c r="AD11" s="1"/>
      <c r="AE11" s="1"/>
      <c r="AF11" s="1"/>
    </row>
    <row r="12" spans="1:32" ht="33.75" customHeight="1" x14ac:dyDescent="0.25">
      <c r="A12" s="42" t="s">
        <v>32</v>
      </c>
      <c r="B12" s="6">
        <v>1699</v>
      </c>
      <c r="C12" s="2">
        <v>1827</v>
      </c>
      <c r="D12" s="2">
        <v>1633</v>
      </c>
      <c r="E12" s="2">
        <v>1770</v>
      </c>
      <c r="F12" s="2">
        <v>1827</v>
      </c>
      <c r="G12" s="2">
        <v>1747</v>
      </c>
      <c r="H12" s="2">
        <v>1725</v>
      </c>
      <c r="I12" s="2">
        <v>1770</v>
      </c>
      <c r="J12" s="2">
        <v>1713</v>
      </c>
      <c r="K12" s="2">
        <v>1576</v>
      </c>
      <c r="L12" s="2">
        <v>1827</v>
      </c>
      <c r="M12" s="2">
        <v>1827</v>
      </c>
      <c r="N12" s="2">
        <v>1638</v>
      </c>
      <c r="O12" s="31">
        <v>1830</v>
      </c>
      <c r="P12" s="2">
        <v>1620</v>
      </c>
      <c r="Q12" s="2">
        <v>1599</v>
      </c>
      <c r="R12" s="2">
        <v>1370</v>
      </c>
      <c r="S12" s="36">
        <v>1300</v>
      </c>
      <c r="T12" s="4">
        <f t="shared" si="0"/>
        <v>18</v>
      </c>
      <c r="U12" s="29">
        <f t="shared" si="1"/>
        <v>1830</v>
      </c>
      <c r="V12" s="19">
        <f t="shared" si="2"/>
        <v>1300</v>
      </c>
      <c r="W12" s="23">
        <f t="shared" si="3"/>
        <v>0.40769230769230769</v>
      </c>
      <c r="X12" s="1"/>
      <c r="Y12" s="1"/>
      <c r="Z12" s="1"/>
      <c r="AA12" s="1"/>
      <c r="AB12" s="1"/>
      <c r="AC12" s="1"/>
      <c r="AD12" s="1"/>
      <c r="AE12" s="1"/>
      <c r="AF12" s="1"/>
    </row>
    <row r="13" spans="1:32" ht="33.75" customHeight="1" x14ac:dyDescent="0.25">
      <c r="A13" s="42" t="s">
        <v>31</v>
      </c>
      <c r="B13" s="37">
        <v>506</v>
      </c>
      <c r="C13" s="2">
        <v>612</v>
      </c>
      <c r="D13" s="2">
        <v>566</v>
      </c>
      <c r="E13" s="2">
        <v>510</v>
      </c>
      <c r="F13" s="31">
        <v>612</v>
      </c>
      <c r="G13" s="2">
        <v>586</v>
      </c>
      <c r="H13" s="2" t="s">
        <v>57</v>
      </c>
      <c r="I13" s="2">
        <v>508</v>
      </c>
      <c r="J13" s="2" t="s">
        <v>58</v>
      </c>
      <c r="K13" s="2">
        <v>528</v>
      </c>
      <c r="L13" s="31">
        <v>612</v>
      </c>
      <c r="M13" s="31">
        <v>612</v>
      </c>
      <c r="N13" s="2">
        <v>521</v>
      </c>
      <c r="O13" s="2">
        <v>510</v>
      </c>
      <c r="P13" s="2">
        <v>590</v>
      </c>
      <c r="Q13" s="2">
        <v>510</v>
      </c>
      <c r="R13" s="2">
        <v>574</v>
      </c>
      <c r="S13" s="7">
        <v>536</v>
      </c>
      <c r="T13" s="4">
        <f t="shared" si="0"/>
        <v>16</v>
      </c>
      <c r="U13" s="29">
        <f t="shared" si="1"/>
        <v>612</v>
      </c>
      <c r="V13" s="19">
        <f t="shared" si="2"/>
        <v>506</v>
      </c>
      <c r="W13" s="23">
        <f t="shared" si="3"/>
        <v>0.20948616600790515</v>
      </c>
      <c r="X13" s="1"/>
      <c r="Y13" s="1"/>
      <c r="Z13" s="1"/>
      <c r="AA13" s="1"/>
      <c r="AB13" s="1"/>
      <c r="AC13" s="1"/>
      <c r="AD13" s="1"/>
      <c r="AE13" s="1"/>
      <c r="AF13" s="1"/>
    </row>
    <row r="14" spans="1:32" ht="33.75" customHeight="1" x14ac:dyDescent="0.25">
      <c r="A14" s="42" t="s">
        <v>7</v>
      </c>
      <c r="B14" s="6">
        <v>832</v>
      </c>
      <c r="C14" s="31">
        <v>988</v>
      </c>
      <c r="D14" s="2">
        <v>856</v>
      </c>
      <c r="E14" s="2">
        <v>800</v>
      </c>
      <c r="F14" s="31">
        <v>988</v>
      </c>
      <c r="G14" s="2">
        <v>916</v>
      </c>
      <c r="H14" s="2">
        <v>959</v>
      </c>
      <c r="I14" s="2">
        <v>945</v>
      </c>
      <c r="J14" s="2" t="s">
        <v>58</v>
      </c>
      <c r="K14" s="2">
        <v>876</v>
      </c>
      <c r="L14" s="31">
        <v>988</v>
      </c>
      <c r="M14" s="2">
        <v>857</v>
      </c>
      <c r="N14" s="2">
        <v>792</v>
      </c>
      <c r="O14" s="2">
        <v>832</v>
      </c>
      <c r="P14" s="2">
        <v>850</v>
      </c>
      <c r="Q14" s="35">
        <v>756</v>
      </c>
      <c r="R14" s="2">
        <v>870</v>
      </c>
      <c r="S14" s="7">
        <v>838</v>
      </c>
      <c r="T14" s="4">
        <f t="shared" si="0"/>
        <v>17</v>
      </c>
      <c r="U14" s="29">
        <f t="shared" si="1"/>
        <v>988</v>
      </c>
      <c r="V14" s="19">
        <f t="shared" si="2"/>
        <v>756</v>
      </c>
      <c r="W14" s="23">
        <f t="shared" si="3"/>
        <v>0.30687830687830686</v>
      </c>
      <c r="X14" s="1"/>
      <c r="Y14" s="1"/>
      <c r="Z14" s="1"/>
      <c r="AA14" s="1"/>
      <c r="AB14" s="1"/>
      <c r="AC14" s="1"/>
      <c r="AD14" s="1"/>
      <c r="AE14" s="1"/>
      <c r="AF14" s="1"/>
    </row>
    <row r="15" spans="1:32" ht="33.75" customHeight="1" x14ac:dyDescent="0.25">
      <c r="A15" s="42" t="s">
        <v>8</v>
      </c>
      <c r="B15" s="6" t="s">
        <v>57</v>
      </c>
      <c r="C15" s="31">
        <v>1104</v>
      </c>
      <c r="D15" s="2">
        <v>979</v>
      </c>
      <c r="E15" s="2">
        <v>990</v>
      </c>
      <c r="F15" s="31">
        <v>1104</v>
      </c>
      <c r="G15" s="2">
        <v>999</v>
      </c>
      <c r="H15" s="2">
        <v>1022</v>
      </c>
      <c r="I15" s="2" t="s">
        <v>57</v>
      </c>
      <c r="J15" s="2" t="s">
        <v>58</v>
      </c>
      <c r="K15" s="35">
        <v>953</v>
      </c>
      <c r="L15" s="31">
        <v>1104</v>
      </c>
      <c r="M15" s="2">
        <v>994</v>
      </c>
      <c r="N15" s="2">
        <v>990</v>
      </c>
      <c r="O15" s="2">
        <v>966</v>
      </c>
      <c r="P15" s="2">
        <v>990</v>
      </c>
      <c r="Q15" s="31">
        <v>1104</v>
      </c>
      <c r="R15" s="2">
        <v>998</v>
      </c>
      <c r="S15" s="7">
        <v>966</v>
      </c>
      <c r="T15" s="4">
        <f t="shared" si="0"/>
        <v>15</v>
      </c>
      <c r="U15" s="29">
        <f t="shared" si="1"/>
        <v>1104</v>
      </c>
      <c r="V15" s="19">
        <f t="shared" si="2"/>
        <v>953</v>
      </c>
      <c r="W15" s="23">
        <f t="shared" si="3"/>
        <v>0.1584470094438615</v>
      </c>
      <c r="X15" s="1"/>
      <c r="Y15" s="1"/>
      <c r="Z15" s="1"/>
      <c r="AA15" s="1"/>
      <c r="AB15" s="1"/>
      <c r="AC15" s="1"/>
      <c r="AD15" s="1"/>
      <c r="AE15" s="1"/>
      <c r="AF15" s="1"/>
    </row>
    <row r="16" spans="1:32" ht="33.75" customHeight="1" x14ac:dyDescent="0.25">
      <c r="A16" s="42" t="s">
        <v>33</v>
      </c>
      <c r="B16" s="6">
        <v>329</v>
      </c>
      <c r="C16" s="2">
        <v>334</v>
      </c>
      <c r="D16" s="2" t="s">
        <v>57</v>
      </c>
      <c r="E16" s="35">
        <v>295</v>
      </c>
      <c r="F16" s="2">
        <v>334</v>
      </c>
      <c r="G16" s="2">
        <v>358</v>
      </c>
      <c r="H16" s="31">
        <v>365</v>
      </c>
      <c r="I16" s="2">
        <v>327</v>
      </c>
      <c r="J16" s="2" t="s">
        <v>58</v>
      </c>
      <c r="K16" s="2">
        <v>322</v>
      </c>
      <c r="L16" s="2">
        <v>325</v>
      </c>
      <c r="M16" s="2">
        <v>321</v>
      </c>
      <c r="N16" s="2">
        <v>310</v>
      </c>
      <c r="O16" s="2">
        <v>320</v>
      </c>
      <c r="P16" s="2">
        <v>350</v>
      </c>
      <c r="Q16" s="2">
        <v>330</v>
      </c>
      <c r="R16" s="2">
        <v>302</v>
      </c>
      <c r="S16" s="7" t="s">
        <v>57</v>
      </c>
      <c r="T16" s="4">
        <f t="shared" si="0"/>
        <v>15</v>
      </c>
      <c r="U16" s="29">
        <f t="shared" si="1"/>
        <v>365</v>
      </c>
      <c r="V16" s="19">
        <f t="shared" si="2"/>
        <v>295</v>
      </c>
      <c r="W16" s="23">
        <f t="shared" si="3"/>
        <v>0.23728813559322035</v>
      </c>
      <c r="X16" s="1"/>
      <c r="Y16" s="1"/>
      <c r="Z16" s="1"/>
      <c r="AA16" s="1"/>
      <c r="AB16" s="1"/>
      <c r="AC16" s="1"/>
      <c r="AD16" s="1"/>
      <c r="AE16" s="1"/>
      <c r="AF16" s="1"/>
    </row>
    <row r="17" spans="1:32" ht="33.75" customHeight="1" x14ac:dyDescent="0.25">
      <c r="A17" s="42" t="s">
        <v>9</v>
      </c>
      <c r="B17" s="6" t="s">
        <v>57</v>
      </c>
      <c r="C17" s="31">
        <v>3490</v>
      </c>
      <c r="D17" s="2" t="s">
        <v>57</v>
      </c>
      <c r="E17" s="2" t="s">
        <v>57</v>
      </c>
      <c r="F17" s="2" t="s">
        <v>57</v>
      </c>
      <c r="G17" s="2" t="s">
        <v>57</v>
      </c>
      <c r="H17" s="2" t="s">
        <v>57</v>
      </c>
      <c r="I17" s="2" t="s">
        <v>57</v>
      </c>
      <c r="J17" s="2">
        <v>3471</v>
      </c>
      <c r="K17" s="2">
        <v>3228</v>
      </c>
      <c r="L17" s="31">
        <v>3490</v>
      </c>
      <c r="M17" s="2" t="s">
        <v>57</v>
      </c>
      <c r="N17" s="2" t="s">
        <v>57</v>
      </c>
      <c r="O17" s="2">
        <v>3350</v>
      </c>
      <c r="P17" s="2" t="s">
        <v>57</v>
      </c>
      <c r="Q17" s="31">
        <v>3490</v>
      </c>
      <c r="R17" s="35">
        <v>3063</v>
      </c>
      <c r="S17" s="7" t="s">
        <v>57</v>
      </c>
      <c r="T17" s="4">
        <f t="shared" si="0"/>
        <v>7</v>
      </c>
      <c r="U17" s="29">
        <f t="shared" si="1"/>
        <v>3490</v>
      </c>
      <c r="V17" s="19">
        <f t="shared" si="2"/>
        <v>3063</v>
      </c>
      <c r="W17" s="23">
        <f t="shared" si="3"/>
        <v>0.13940581129611493</v>
      </c>
      <c r="X17" s="1"/>
      <c r="Y17" s="1"/>
      <c r="Z17" s="1"/>
      <c r="AA17" s="1"/>
      <c r="AB17" s="1"/>
      <c r="AC17" s="1"/>
      <c r="AD17" s="1"/>
      <c r="AE17" s="1"/>
      <c r="AF17" s="1"/>
    </row>
    <row r="18" spans="1:32" ht="33.75" customHeight="1" x14ac:dyDescent="0.25">
      <c r="A18" s="42" t="s">
        <v>55</v>
      </c>
      <c r="B18" s="6">
        <v>2983</v>
      </c>
      <c r="C18" s="2">
        <v>3089</v>
      </c>
      <c r="D18" s="2" t="s">
        <v>57</v>
      </c>
      <c r="E18" s="2">
        <v>2599</v>
      </c>
      <c r="F18" s="35">
        <v>2471</v>
      </c>
      <c r="G18" s="2">
        <v>2701</v>
      </c>
      <c r="H18" s="2" t="s">
        <v>57</v>
      </c>
      <c r="I18" s="2">
        <v>2906</v>
      </c>
      <c r="J18" s="2">
        <v>2977</v>
      </c>
      <c r="K18" s="2" t="s">
        <v>57</v>
      </c>
      <c r="L18" s="2">
        <v>3089</v>
      </c>
      <c r="M18" s="2">
        <v>2654</v>
      </c>
      <c r="N18" s="31">
        <v>3189</v>
      </c>
      <c r="O18" s="2">
        <v>2995</v>
      </c>
      <c r="P18" s="2">
        <v>3170</v>
      </c>
      <c r="Q18" s="2" t="s">
        <v>57</v>
      </c>
      <c r="R18" s="2">
        <v>2989</v>
      </c>
      <c r="S18" s="7">
        <v>2980</v>
      </c>
      <c r="T18" s="4">
        <f t="shared" si="0"/>
        <v>14</v>
      </c>
      <c r="U18" s="29">
        <f t="shared" si="1"/>
        <v>3189</v>
      </c>
      <c r="V18" s="19">
        <f t="shared" si="2"/>
        <v>2471</v>
      </c>
      <c r="W18" s="23">
        <f t="shared" si="3"/>
        <v>0.2905706191825172</v>
      </c>
      <c r="X18" s="1"/>
      <c r="Y18" s="1"/>
      <c r="Z18" s="1"/>
      <c r="AA18" s="1"/>
      <c r="AB18" s="1"/>
      <c r="AC18" s="1"/>
      <c r="AD18" s="1"/>
      <c r="AE18" s="1"/>
      <c r="AF18" s="1"/>
    </row>
    <row r="19" spans="1:32" ht="33.75" customHeight="1" x14ac:dyDescent="0.25">
      <c r="A19" s="42" t="s">
        <v>62</v>
      </c>
      <c r="B19" s="6">
        <v>2224</v>
      </c>
      <c r="C19" s="2">
        <v>2412</v>
      </c>
      <c r="D19" s="2">
        <v>2080</v>
      </c>
      <c r="E19" s="2" t="s">
        <v>57</v>
      </c>
      <c r="F19" s="35">
        <v>1930</v>
      </c>
      <c r="G19" s="2">
        <v>2110</v>
      </c>
      <c r="H19" s="2">
        <v>2350</v>
      </c>
      <c r="I19" s="2" t="s">
        <v>57</v>
      </c>
      <c r="J19" s="2" t="s">
        <v>57</v>
      </c>
      <c r="K19" s="2">
        <v>2148</v>
      </c>
      <c r="L19" s="2">
        <v>2239</v>
      </c>
      <c r="M19" s="2" t="s">
        <v>57</v>
      </c>
      <c r="N19" s="31">
        <v>2490</v>
      </c>
      <c r="O19" s="2" t="s">
        <v>57</v>
      </c>
      <c r="P19" s="2" t="s">
        <v>57</v>
      </c>
      <c r="Q19" s="2">
        <v>2381</v>
      </c>
      <c r="R19" s="2">
        <v>2334</v>
      </c>
      <c r="S19" s="7">
        <v>2473</v>
      </c>
      <c r="T19" s="4">
        <f t="shared" si="0"/>
        <v>12</v>
      </c>
      <c r="U19" s="29">
        <f t="shared" si="1"/>
        <v>2490</v>
      </c>
      <c r="V19" s="19">
        <f t="shared" si="2"/>
        <v>1930</v>
      </c>
      <c r="W19" s="23">
        <f t="shared" si="3"/>
        <v>0.29015544041450775</v>
      </c>
      <c r="X19" s="1"/>
      <c r="Y19" s="1"/>
      <c r="Z19" s="1"/>
      <c r="AA19" s="1"/>
      <c r="AB19" s="1"/>
      <c r="AC19" s="1"/>
      <c r="AD19" s="1"/>
      <c r="AE19" s="1"/>
      <c r="AF19" s="1"/>
    </row>
    <row r="20" spans="1:32" ht="33.75" customHeight="1" x14ac:dyDescent="0.25">
      <c r="A20" s="42" t="s">
        <v>63</v>
      </c>
      <c r="B20" s="6">
        <v>2854</v>
      </c>
      <c r="C20" s="2">
        <v>2846</v>
      </c>
      <c r="D20" s="2" t="s">
        <v>57</v>
      </c>
      <c r="E20" s="2" t="s">
        <v>57</v>
      </c>
      <c r="F20" s="35">
        <v>2277</v>
      </c>
      <c r="G20" s="2" t="s">
        <v>57</v>
      </c>
      <c r="H20" s="31">
        <v>2885</v>
      </c>
      <c r="I20" s="2" t="s">
        <v>57</v>
      </c>
      <c r="J20" s="2" t="s">
        <v>57</v>
      </c>
      <c r="K20" s="2" t="s">
        <v>57</v>
      </c>
      <c r="L20" s="2">
        <v>2673</v>
      </c>
      <c r="M20" s="2">
        <v>2445</v>
      </c>
      <c r="N20" s="2">
        <v>2644</v>
      </c>
      <c r="O20" s="2">
        <v>2750</v>
      </c>
      <c r="P20" s="2" t="s">
        <v>57</v>
      </c>
      <c r="Q20" s="2">
        <v>2809</v>
      </c>
      <c r="R20" s="2">
        <v>2754</v>
      </c>
      <c r="S20" s="7">
        <v>2573</v>
      </c>
      <c r="T20" s="4">
        <f t="shared" si="0"/>
        <v>11</v>
      </c>
      <c r="U20" s="29">
        <f t="shared" si="1"/>
        <v>2885</v>
      </c>
      <c r="V20" s="19">
        <f t="shared" si="2"/>
        <v>2277</v>
      </c>
      <c r="W20" s="23">
        <f t="shared" si="3"/>
        <v>0.26701800614844096</v>
      </c>
      <c r="X20" s="1"/>
      <c r="Y20" s="1"/>
      <c r="Z20" s="1"/>
      <c r="AA20" s="1"/>
      <c r="AB20" s="1"/>
      <c r="AC20" s="1"/>
      <c r="AD20" s="1"/>
      <c r="AE20" s="1"/>
      <c r="AF20" s="1"/>
    </row>
    <row r="21" spans="1:32" ht="33.75" customHeight="1" x14ac:dyDescent="0.25">
      <c r="A21" s="42" t="s">
        <v>10</v>
      </c>
      <c r="B21" s="6">
        <v>2046</v>
      </c>
      <c r="C21" s="2">
        <v>2136</v>
      </c>
      <c r="D21" s="2" t="s">
        <v>57</v>
      </c>
      <c r="E21" s="2" t="s">
        <v>57</v>
      </c>
      <c r="F21" s="2">
        <v>2136</v>
      </c>
      <c r="G21" s="2" t="s">
        <v>57</v>
      </c>
      <c r="H21" s="2">
        <v>1787</v>
      </c>
      <c r="I21" s="2">
        <v>2133</v>
      </c>
      <c r="J21" s="2">
        <v>1650</v>
      </c>
      <c r="K21" s="31">
        <v>2145</v>
      </c>
      <c r="L21" s="2">
        <v>2029</v>
      </c>
      <c r="M21" s="35">
        <v>1492</v>
      </c>
      <c r="N21" s="2" t="s">
        <v>57</v>
      </c>
      <c r="O21" s="2" t="s">
        <v>57</v>
      </c>
      <c r="P21" s="2" t="s">
        <v>57</v>
      </c>
      <c r="Q21" s="2" t="s">
        <v>57</v>
      </c>
      <c r="R21" s="2" t="s">
        <v>57</v>
      </c>
      <c r="S21" s="7" t="s">
        <v>57</v>
      </c>
      <c r="T21" s="4">
        <f t="shared" ref="T21:T43" si="4">COUNT(B21:S21)</f>
        <v>9</v>
      </c>
      <c r="U21" s="29">
        <f t="shared" si="1"/>
        <v>2145</v>
      </c>
      <c r="V21" s="19">
        <f t="shared" si="2"/>
        <v>1492</v>
      </c>
      <c r="W21" s="23">
        <f t="shared" ref="W21:W43" si="5">(U21-V21)/V21</f>
        <v>0.43766756032171583</v>
      </c>
      <c r="X21" s="1"/>
      <c r="Y21" s="1"/>
      <c r="Z21" s="1"/>
      <c r="AA21" s="1"/>
      <c r="AB21" s="1"/>
      <c r="AC21" s="1"/>
      <c r="AD21" s="1"/>
      <c r="AE21" s="1"/>
      <c r="AF21" s="1"/>
    </row>
    <row r="22" spans="1:32" ht="33.75" customHeight="1" x14ac:dyDescent="0.25">
      <c r="A22" s="42" t="s">
        <v>11</v>
      </c>
      <c r="B22" s="6" t="s">
        <v>57</v>
      </c>
      <c r="C22" s="2">
        <v>5014</v>
      </c>
      <c r="D22" s="2" t="s">
        <v>57</v>
      </c>
      <c r="E22" s="2" t="s">
        <v>57</v>
      </c>
      <c r="F22" s="2" t="s">
        <v>57</v>
      </c>
      <c r="G22" s="2" t="s">
        <v>57</v>
      </c>
      <c r="H22" s="2">
        <v>5045</v>
      </c>
      <c r="I22" s="2">
        <v>4763</v>
      </c>
      <c r="J22" s="2">
        <v>5348</v>
      </c>
      <c r="K22" s="35">
        <v>4562</v>
      </c>
      <c r="L22" s="2">
        <v>5348</v>
      </c>
      <c r="M22" s="2">
        <v>5347</v>
      </c>
      <c r="N22" s="2" t="s">
        <v>57</v>
      </c>
      <c r="O22" s="2">
        <v>5680</v>
      </c>
      <c r="P22" s="2" t="s">
        <v>57</v>
      </c>
      <c r="Q22" s="31">
        <v>5681</v>
      </c>
      <c r="R22" s="2" t="s">
        <v>57</v>
      </c>
      <c r="S22" s="7" t="s">
        <v>57</v>
      </c>
      <c r="T22" s="4">
        <f t="shared" si="4"/>
        <v>9</v>
      </c>
      <c r="U22" s="29">
        <f t="shared" si="1"/>
        <v>5681</v>
      </c>
      <c r="V22" s="19">
        <f t="shared" si="2"/>
        <v>4562</v>
      </c>
      <c r="W22" s="23">
        <f t="shared" si="5"/>
        <v>0.24528715475668567</v>
      </c>
      <c r="X22" s="1"/>
      <c r="Y22" s="1"/>
      <c r="Z22" s="1"/>
      <c r="AA22" s="1"/>
      <c r="AB22" s="1"/>
      <c r="AC22" s="1"/>
      <c r="AD22" s="1"/>
      <c r="AE22" s="1"/>
      <c r="AF22" s="1"/>
    </row>
    <row r="23" spans="1:32" ht="33.75" customHeight="1" x14ac:dyDescent="0.25">
      <c r="A23" s="42" t="s">
        <v>12</v>
      </c>
      <c r="B23" s="6">
        <v>2679</v>
      </c>
      <c r="C23" s="2">
        <v>2624</v>
      </c>
      <c r="D23" s="2">
        <v>2382</v>
      </c>
      <c r="E23" s="2" t="s">
        <v>57</v>
      </c>
      <c r="F23" s="35">
        <v>2099</v>
      </c>
      <c r="G23" s="2">
        <v>2512</v>
      </c>
      <c r="H23" s="2">
        <v>2605</v>
      </c>
      <c r="I23" s="2">
        <v>2266</v>
      </c>
      <c r="J23" s="2" t="s">
        <v>57</v>
      </c>
      <c r="K23" s="2" t="s">
        <v>57</v>
      </c>
      <c r="L23" s="35">
        <v>2099</v>
      </c>
      <c r="M23" s="2">
        <v>2679</v>
      </c>
      <c r="N23" s="2">
        <v>2203</v>
      </c>
      <c r="O23" s="31">
        <v>2695</v>
      </c>
      <c r="P23" s="2" t="s">
        <v>57</v>
      </c>
      <c r="Q23" s="2">
        <v>2679</v>
      </c>
      <c r="R23" s="2">
        <v>2605</v>
      </c>
      <c r="S23" s="7">
        <v>2560</v>
      </c>
      <c r="T23" s="4">
        <f t="shared" si="4"/>
        <v>14</v>
      </c>
      <c r="U23" s="29">
        <f t="shared" si="1"/>
        <v>2695</v>
      </c>
      <c r="V23" s="19">
        <f t="shared" si="2"/>
        <v>2099</v>
      </c>
      <c r="W23" s="23">
        <f t="shared" si="5"/>
        <v>0.28394473558837541</v>
      </c>
      <c r="X23" s="1"/>
      <c r="Y23" s="1"/>
      <c r="Z23" s="1"/>
      <c r="AA23" s="1"/>
      <c r="AB23" s="1"/>
      <c r="AC23" s="1"/>
      <c r="AD23" s="1"/>
      <c r="AE23" s="1"/>
      <c r="AF23" s="1"/>
    </row>
    <row r="24" spans="1:32" ht="33.75" customHeight="1" x14ac:dyDescent="0.25">
      <c r="A24" s="42" t="s">
        <v>13</v>
      </c>
      <c r="B24" s="6">
        <v>1202</v>
      </c>
      <c r="C24" s="31">
        <v>1437</v>
      </c>
      <c r="D24" s="2">
        <v>1201</v>
      </c>
      <c r="E24" s="2" t="s">
        <v>57</v>
      </c>
      <c r="F24" s="2">
        <v>1150</v>
      </c>
      <c r="G24" s="2">
        <v>1310</v>
      </c>
      <c r="H24" s="2">
        <v>1170</v>
      </c>
      <c r="I24" s="35">
        <v>1143</v>
      </c>
      <c r="J24" s="2" t="s">
        <v>57</v>
      </c>
      <c r="K24" s="2" t="s">
        <v>57</v>
      </c>
      <c r="L24" s="2">
        <v>1150</v>
      </c>
      <c r="M24" s="2" t="s">
        <v>57</v>
      </c>
      <c r="N24" s="2">
        <v>1174</v>
      </c>
      <c r="O24" s="2">
        <v>1280</v>
      </c>
      <c r="P24" s="2" t="s">
        <v>57</v>
      </c>
      <c r="Q24" s="2">
        <v>1202</v>
      </c>
      <c r="R24" s="2">
        <v>1364</v>
      </c>
      <c r="S24" s="7">
        <v>1252</v>
      </c>
      <c r="T24" s="4">
        <f t="shared" si="4"/>
        <v>13</v>
      </c>
      <c r="U24" s="29">
        <f t="shared" si="1"/>
        <v>1437</v>
      </c>
      <c r="V24" s="19">
        <f t="shared" si="2"/>
        <v>1143</v>
      </c>
      <c r="W24" s="23">
        <f t="shared" si="5"/>
        <v>0.2572178477690289</v>
      </c>
      <c r="X24" s="1"/>
      <c r="Y24" s="1"/>
      <c r="Z24" s="1"/>
      <c r="AA24" s="1"/>
      <c r="AB24" s="1"/>
      <c r="AC24" s="1"/>
      <c r="AD24" s="1"/>
      <c r="AE24" s="1"/>
      <c r="AF24" s="1"/>
    </row>
    <row r="25" spans="1:32" ht="33.75" customHeight="1" x14ac:dyDescent="0.25">
      <c r="A25" s="42" t="s">
        <v>39</v>
      </c>
      <c r="B25" s="33">
        <v>2007</v>
      </c>
      <c r="C25" s="2">
        <v>1785</v>
      </c>
      <c r="D25" s="2" t="s">
        <v>57</v>
      </c>
      <c r="E25" s="2" t="s">
        <v>57</v>
      </c>
      <c r="F25" s="2">
        <v>1428</v>
      </c>
      <c r="G25" s="2">
        <v>1819</v>
      </c>
      <c r="H25" s="2">
        <v>1950</v>
      </c>
      <c r="I25" s="2">
        <v>1568</v>
      </c>
      <c r="J25" s="2" t="s">
        <v>57</v>
      </c>
      <c r="K25" s="35">
        <v>1011</v>
      </c>
      <c r="L25" s="2">
        <v>1428</v>
      </c>
      <c r="M25" s="2" t="s">
        <v>57</v>
      </c>
      <c r="N25" s="2">
        <v>1800</v>
      </c>
      <c r="O25" s="2" t="s">
        <v>57</v>
      </c>
      <c r="P25" s="2">
        <v>1790</v>
      </c>
      <c r="Q25" s="2" t="s">
        <v>57</v>
      </c>
      <c r="R25" s="2">
        <v>1757</v>
      </c>
      <c r="S25" s="7" t="s">
        <v>57</v>
      </c>
      <c r="T25" s="4">
        <f t="shared" si="4"/>
        <v>11</v>
      </c>
      <c r="U25" s="29">
        <f t="shared" si="1"/>
        <v>2007</v>
      </c>
      <c r="V25" s="19">
        <f t="shared" si="2"/>
        <v>1011</v>
      </c>
      <c r="W25" s="23">
        <f t="shared" si="5"/>
        <v>0.98516320474777452</v>
      </c>
      <c r="X25" s="1"/>
      <c r="Y25" s="1"/>
      <c r="Z25" s="1"/>
      <c r="AA25" s="1"/>
      <c r="AB25" s="1"/>
      <c r="AC25" s="1"/>
      <c r="AD25" s="1"/>
      <c r="AE25" s="1"/>
      <c r="AF25" s="1"/>
    </row>
    <row r="26" spans="1:32" ht="33.75" customHeight="1" x14ac:dyDescent="0.25">
      <c r="A26" s="42" t="s">
        <v>51</v>
      </c>
      <c r="B26" s="6">
        <v>5466</v>
      </c>
      <c r="C26" s="2">
        <v>5655</v>
      </c>
      <c r="D26" s="2">
        <v>5282</v>
      </c>
      <c r="E26" s="2">
        <v>5200</v>
      </c>
      <c r="F26" s="35">
        <v>4524</v>
      </c>
      <c r="G26" s="2">
        <v>5390</v>
      </c>
      <c r="H26" s="2">
        <v>5935</v>
      </c>
      <c r="I26" s="2">
        <v>5989</v>
      </c>
      <c r="J26" s="2">
        <v>5654</v>
      </c>
      <c r="K26" s="2">
        <v>5414</v>
      </c>
      <c r="L26" s="2">
        <v>4524</v>
      </c>
      <c r="M26" s="2">
        <v>5541</v>
      </c>
      <c r="N26" s="2">
        <v>5406</v>
      </c>
      <c r="O26" s="2">
        <v>5990</v>
      </c>
      <c r="P26" s="2">
        <v>5290</v>
      </c>
      <c r="Q26" s="31">
        <v>6032</v>
      </c>
      <c r="R26" s="2">
        <v>5277</v>
      </c>
      <c r="S26" s="7">
        <v>4750</v>
      </c>
      <c r="T26" s="4">
        <f t="shared" si="4"/>
        <v>18</v>
      </c>
      <c r="U26" s="29">
        <f t="shared" si="1"/>
        <v>6032</v>
      </c>
      <c r="V26" s="19">
        <f t="shared" si="2"/>
        <v>4524</v>
      </c>
      <c r="W26" s="23">
        <f t="shared" si="5"/>
        <v>0.33333333333333331</v>
      </c>
    </row>
    <row r="27" spans="1:32" ht="33.75" customHeight="1" x14ac:dyDescent="0.25">
      <c r="A27" s="42" t="s">
        <v>14</v>
      </c>
      <c r="B27" s="6">
        <v>1135</v>
      </c>
      <c r="C27" s="31">
        <v>1187</v>
      </c>
      <c r="D27" s="2">
        <v>1039</v>
      </c>
      <c r="E27" s="2">
        <v>1048</v>
      </c>
      <c r="F27" s="35">
        <v>950</v>
      </c>
      <c r="G27" s="2">
        <v>1179</v>
      </c>
      <c r="H27" s="2">
        <v>1040</v>
      </c>
      <c r="I27" s="2">
        <v>1009</v>
      </c>
      <c r="J27" s="2">
        <v>1134</v>
      </c>
      <c r="K27" s="2">
        <v>1038</v>
      </c>
      <c r="L27" s="2" t="s">
        <v>57</v>
      </c>
      <c r="M27" s="2">
        <v>1149</v>
      </c>
      <c r="N27" s="2">
        <v>1030</v>
      </c>
      <c r="O27" s="2">
        <v>1070</v>
      </c>
      <c r="P27" s="2">
        <v>1090</v>
      </c>
      <c r="Q27" s="2">
        <v>1149</v>
      </c>
      <c r="R27" s="2">
        <v>986</v>
      </c>
      <c r="S27" s="7">
        <v>1112</v>
      </c>
      <c r="T27" s="4">
        <f t="shared" si="4"/>
        <v>17</v>
      </c>
      <c r="U27" s="29">
        <f t="shared" si="1"/>
        <v>1187</v>
      </c>
      <c r="V27" s="19">
        <f t="shared" si="2"/>
        <v>950</v>
      </c>
      <c r="W27" s="23">
        <f t="shared" si="5"/>
        <v>0.24947368421052632</v>
      </c>
    </row>
    <row r="28" spans="1:32" ht="33.75" customHeight="1" x14ac:dyDescent="0.25">
      <c r="A28" s="42" t="s">
        <v>52</v>
      </c>
      <c r="B28" s="6">
        <v>1126</v>
      </c>
      <c r="C28" s="2">
        <v>1270</v>
      </c>
      <c r="D28" s="2">
        <v>1119</v>
      </c>
      <c r="E28" s="35">
        <v>890</v>
      </c>
      <c r="F28" s="2">
        <v>1016</v>
      </c>
      <c r="G28" s="2" t="s">
        <v>57</v>
      </c>
      <c r="H28" s="2">
        <v>1125</v>
      </c>
      <c r="I28" s="2">
        <v>1013</v>
      </c>
      <c r="J28" s="2">
        <v>1125</v>
      </c>
      <c r="K28" s="2">
        <v>1109</v>
      </c>
      <c r="L28" s="2">
        <v>1016</v>
      </c>
      <c r="M28" s="2">
        <v>1189</v>
      </c>
      <c r="N28" s="2">
        <v>1152</v>
      </c>
      <c r="O28" s="2">
        <v>1125</v>
      </c>
      <c r="P28" s="31">
        <v>1290</v>
      </c>
      <c r="Q28" s="2">
        <v>1125</v>
      </c>
      <c r="R28" s="2">
        <v>990</v>
      </c>
      <c r="S28" s="7">
        <v>1125</v>
      </c>
      <c r="T28" s="4">
        <f t="shared" si="4"/>
        <v>17</v>
      </c>
      <c r="U28" s="29">
        <f t="shared" si="1"/>
        <v>1290</v>
      </c>
      <c r="V28" s="19">
        <f t="shared" si="2"/>
        <v>890</v>
      </c>
      <c r="W28" s="23">
        <f t="shared" si="5"/>
        <v>0.449438202247191</v>
      </c>
    </row>
    <row r="29" spans="1:32" ht="33.75" customHeight="1" x14ac:dyDescent="0.25">
      <c r="A29" s="42" t="s">
        <v>15</v>
      </c>
      <c r="B29" s="6">
        <v>3004</v>
      </c>
      <c r="C29" s="2">
        <v>2998</v>
      </c>
      <c r="D29" s="2">
        <v>2684</v>
      </c>
      <c r="E29" s="2">
        <v>2910</v>
      </c>
      <c r="F29" s="2">
        <v>3004</v>
      </c>
      <c r="G29" s="2">
        <v>2873</v>
      </c>
      <c r="H29" s="2">
        <v>2950</v>
      </c>
      <c r="I29" s="2">
        <v>2722</v>
      </c>
      <c r="J29" s="2">
        <v>2957</v>
      </c>
      <c r="K29" s="2">
        <v>2779</v>
      </c>
      <c r="L29" s="2">
        <v>3004</v>
      </c>
      <c r="M29" s="2" t="s">
        <v>57</v>
      </c>
      <c r="N29" s="2">
        <v>2692</v>
      </c>
      <c r="O29" s="31">
        <v>3192</v>
      </c>
      <c r="P29" s="2" t="s">
        <v>57</v>
      </c>
      <c r="Q29" s="2">
        <v>3004</v>
      </c>
      <c r="R29" s="2">
        <v>2816</v>
      </c>
      <c r="S29" s="36">
        <v>2609</v>
      </c>
      <c r="T29" s="4">
        <f t="shared" si="4"/>
        <v>16</v>
      </c>
      <c r="U29" s="29">
        <f t="shared" si="1"/>
        <v>3192</v>
      </c>
      <c r="V29" s="19">
        <f t="shared" si="2"/>
        <v>2609</v>
      </c>
      <c r="W29" s="23">
        <f t="shared" si="5"/>
        <v>0.22345726331927943</v>
      </c>
    </row>
    <row r="30" spans="1:32" ht="33.75" customHeight="1" x14ac:dyDescent="0.25">
      <c r="A30" s="42" t="s">
        <v>16</v>
      </c>
      <c r="B30" s="6">
        <v>2584</v>
      </c>
      <c r="C30" s="2" t="s">
        <v>57</v>
      </c>
      <c r="D30" s="2" t="s">
        <v>57</v>
      </c>
      <c r="E30" s="2" t="s">
        <v>57</v>
      </c>
      <c r="F30" s="2" t="s">
        <v>57</v>
      </c>
      <c r="G30" s="2" t="s">
        <v>57</v>
      </c>
      <c r="H30" s="2">
        <v>2753</v>
      </c>
      <c r="I30" s="2">
        <v>2960</v>
      </c>
      <c r="J30" s="2">
        <v>2637</v>
      </c>
      <c r="K30" s="35">
        <v>2419</v>
      </c>
      <c r="L30" s="2">
        <v>2805</v>
      </c>
      <c r="M30" s="2" t="s">
        <v>57</v>
      </c>
      <c r="N30" s="2" t="s">
        <v>57</v>
      </c>
      <c r="O30" s="31">
        <v>2980</v>
      </c>
      <c r="P30" s="2" t="s">
        <v>57</v>
      </c>
      <c r="Q30" s="2">
        <v>2604</v>
      </c>
      <c r="R30" s="2">
        <v>2442</v>
      </c>
      <c r="S30" s="7" t="s">
        <v>57</v>
      </c>
      <c r="T30" s="4">
        <f t="shared" si="4"/>
        <v>9</v>
      </c>
      <c r="U30" s="29">
        <f t="shared" si="1"/>
        <v>2980</v>
      </c>
      <c r="V30" s="19">
        <f t="shared" si="2"/>
        <v>2419</v>
      </c>
      <c r="W30" s="23">
        <f t="shared" si="5"/>
        <v>0.2319140140553948</v>
      </c>
    </row>
    <row r="31" spans="1:32" ht="33.75" customHeight="1" x14ac:dyDescent="0.25">
      <c r="A31" s="42" t="s">
        <v>17</v>
      </c>
      <c r="B31" s="6" t="s">
        <v>57</v>
      </c>
      <c r="C31" s="2">
        <v>2511</v>
      </c>
      <c r="D31" s="2">
        <v>2410</v>
      </c>
      <c r="E31" s="2">
        <v>2630</v>
      </c>
      <c r="F31" s="2" t="s">
        <v>57</v>
      </c>
      <c r="G31" s="2" t="s">
        <v>57</v>
      </c>
      <c r="H31" s="2" t="s">
        <v>57</v>
      </c>
      <c r="I31" s="2" t="s">
        <v>57</v>
      </c>
      <c r="J31" s="35">
        <v>1154</v>
      </c>
      <c r="K31" s="2" t="s">
        <v>57</v>
      </c>
      <c r="L31" s="2" t="s">
        <v>57</v>
      </c>
      <c r="M31" s="31">
        <v>2819</v>
      </c>
      <c r="N31" s="2">
        <v>2117</v>
      </c>
      <c r="O31" s="2" t="s">
        <v>57</v>
      </c>
      <c r="P31" s="2" t="s">
        <v>57</v>
      </c>
      <c r="Q31" s="2">
        <v>2308</v>
      </c>
      <c r="R31" s="2">
        <v>2630</v>
      </c>
      <c r="S31" s="7">
        <v>2715</v>
      </c>
      <c r="T31" s="4">
        <f t="shared" si="4"/>
        <v>9</v>
      </c>
      <c r="U31" s="29">
        <f t="shared" si="1"/>
        <v>2819</v>
      </c>
      <c r="V31" s="19">
        <f t="shared" si="2"/>
        <v>1154</v>
      </c>
      <c r="W31" s="23">
        <f t="shared" si="5"/>
        <v>1.4428076256499134</v>
      </c>
    </row>
    <row r="32" spans="1:32" ht="33.75" customHeight="1" x14ac:dyDescent="0.25">
      <c r="A32" s="42" t="s">
        <v>53</v>
      </c>
      <c r="B32" s="6" t="s">
        <v>57</v>
      </c>
      <c r="C32" s="2">
        <v>3815</v>
      </c>
      <c r="D32" s="35">
        <v>3388</v>
      </c>
      <c r="E32" s="2" t="s">
        <v>57</v>
      </c>
      <c r="F32" s="31">
        <v>3815</v>
      </c>
      <c r="G32" s="2">
        <v>3458</v>
      </c>
      <c r="H32" s="2" t="s">
        <v>57</v>
      </c>
      <c r="I32" s="2">
        <v>3553</v>
      </c>
      <c r="J32" s="31">
        <v>3815</v>
      </c>
      <c r="K32" s="2" t="s">
        <v>57</v>
      </c>
      <c r="L32" s="31">
        <v>3815</v>
      </c>
      <c r="M32" s="31">
        <v>3815</v>
      </c>
      <c r="N32" s="31">
        <v>3815</v>
      </c>
      <c r="O32" s="2">
        <v>3338</v>
      </c>
      <c r="P32" s="2">
        <v>3390</v>
      </c>
      <c r="Q32" s="31">
        <v>3815</v>
      </c>
      <c r="R32" s="2">
        <v>3577</v>
      </c>
      <c r="S32" s="7">
        <v>3338</v>
      </c>
      <c r="T32" s="4">
        <f t="shared" si="4"/>
        <v>14</v>
      </c>
      <c r="U32" s="29">
        <f t="shared" si="1"/>
        <v>3815</v>
      </c>
      <c r="V32" s="19">
        <f t="shared" si="2"/>
        <v>3338</v>
      </c>
      <c r="W32" s="23">
        <f t="shared" si="5"/>
        <v>0.14289994008388257</v>
      </c>
    </row>
    <row r="33" spans="1:23" ht="33.75" customHeight="1" x14ac:dyDescent="0.25">
      <c r="A33" s="42" t="s">
        <v>56</v>
      </c>
      <c r="B33" s="6" t="s">
        <v>57</v>
      </c>
      <c r="C33" s="2" t="s">
        <v>57</v>
      </c>
      <c r="D33" s="2" t="s">
        <v>57</v>
      </c>
      <c r="E33" s="2">
        <v>626</v>
      </c>
      <c r="F33" s="2" t="s">
        <v>57</v>
      </c>
      <c r="G33" s="2">
        <v>845</v>
      </c>
      <c r="H33" s="2" t="s">
        <v>57</v>
      </c>
      <c r="I33" s="2">
        <v>604</v>
      </c>
      <c r="J33" s="31">
        <v>907</v>
      </c>
      <c r="K33" s="35">
        <v>588</v>
      </c>
      <c r="L33" s="2" t="s">
        <v>57</v>
      </c>
      <c r="M33" s="2">
        <v>602</v>
      </c>
      <c r="N33" s="2" t="s">
        <v>57</v>
      </c>
      <c r="O33" s="2">
        <v>665</v>
      </c>
      <c r="P33" s="2" t="s">
        <v>57</v>
      </c>
      <c r="Q33" s="2">
        <v>662</v>
      </c>
      <c r="R33" s="2" t="s">
        <v>57</v>
      </c>
      <c r="S33" s="7" t="s">
        <v>57</v>
      </c>
      <c r="T33" s="4">
        <f t="shared" si="4"/>
        <v>8</v>
      </c>
      <c r="U33" s="29">
        <f t="shared" si="1"/>
        <v>907</v>
      </c>
      <c r="V33" s="19">
        <f t="shared" si="2"/>
        <v>588</v>
      </c>
      <c r="W33" s="23">
        <f t="shared" si="5"/>
        <v>0.54251700680272108</v>
      </c>
    </row>
    <row r="34" spans="1:23" ht="33.75" customHeight="1" x14ac:dyDescent="0.25">
      <c r="A34" s="42" t="s">
        <v>40</v>
      </c>
      <c r="B34" s="6" t="s">
        <v>57</v>
      </c>
      <c r="C34" s="2" t="s">
        <v>57</v>
      </c>
      <c r="D34" s="2">
        <v>507</v>
      </c>
      <c r="E34" s="35">
        <v>490</v>
      </c>
      <c r="F34" s="2" t="s">
        <v>57</v>
      </c>
      <c r="G34" s="2">
        <v>515</v>
      </c>
      <c r="H34" s="2">
        <v>570</v>
      </c>
      <c r="I34" s="2">
        <v>557</v>
      </c>
      <c r="J34" s="2">
        <v>555</v>
      </c>
      <c r="K34" s="2">
        <v>539</v>
      </c>
      <c r="L34" s="2" t="s">
        <v>57</v>
      </c>
      <c r="M34" s="2">
        <v>552</v>
      </c>
      <c r="N34" s="2">
        <v>553</v>
      </c>
      <c r="O34" s="2" t="s">
        <v>57</v>
      </c>
      <c r="P34" s="2">
        <v>490</v>
      </c>
      <c r="Q34" s="2">
        <v>587</v>
      </c>
      <c r="R34" s="2">
        <v>564</v>
      </c>
      <c r="S34" s="32">
        <v>619</v>
      </c>
      <c r="T34" s="4">
        <f t="shared" si="4"/>
        <v>13</v>
      </c>
      <c r="U34" s="29">
        <f t="shared" si="1"/>
        <v>619</v>
      </c>
      <c r="V34" s="19">
        <f t="shared" si="2"/>
        <v>490</v>
      </c>
      <c r="W34" s="23">
        <f t="shared" si="5"/>
        <v>0.26326530612244897</v>
      </c>
    </row>
    <row r="35" spans="1:23" ht="33.75" customHeight="1" x14ac:dyDescent="0.25">
      <c r="A35" s="42" t="s">
        <v>49</v>
      </c>
      <c r="B35" s="6">
        <v>3046</v>
      </c>
      <c r="C35" s="2" t="s">
        <v>57</v>
      </c>
      <c r="D35" s="2" t="s">
        <v>57</v>
      </c>
      <c r="E35" s="35">
        <v>2780</v>
      </c>
      <c r="F35" s="2" t="s">
        <v>57</v>
      </c>
      <c r="G35" s="2" t="s">
        <v>57</v>
      </c>
      <c r="H35" s="2" t="s">
        <v>57</v>
      </c>
      <c r="I35" s="2">
        <v>3916</v>
      </c>
      <c r="J35" s="2">
        <v>3762</v>
      </c>
      <c r="K35" s="2" t="s">
        <v>57</v>
      </c>
      <c r="L35" s="2" t="s">
        <v>57</v>
      </c>
      <c r="M35" s="2">
        <v>3453</v>
      </c>
      <c r="N35" s="2" t="s">
        <v>57</v>
      </c>
      <c r="O35" s="2" t="s">
        <v>57</v>
      </c>
      <c r="P35" s="2" t="s">
        <v>57</v>
      </c>
      <c r="Q35" s="2">
        <v>2982</v>
      </c>
      <c r="R35" s="31">
        <v>4302</v>
      </c>
      <c r="S35" s="7" t="s">
        <v>57</v>
      </c>
      <c r="T35" s="4">
        <f t="shared" si="4"/>
        <v>7</v>
      </c>
      <c r="U35" s="29">
        <f t="shared" si="1"/>
        <v>4302</v>
      </c>
      <c r="V35" s="19">
        <f t="shared" si="2"/>
        <v>2780</v>
      </c>
      <c r="W35" s="23">
        <f t="shared" si="5"/>
        <v>0.5474820143884892</v>
      </c>
    </row>
    <row r="36" spans="1:23" ht="33.75" customHeight="1" x14ac:dyDescent="0.25">
      <c r="A36" s="42" t="s">
        <v>41</v>
      </c>
      <c r="B36" s="6">
        <v>1953</v>
      </c>
      <c r="C36" s="2">
        <v>2095</v>
      </c>
      <c r="D36" s="2">
        <v>2019</v>
      </c>
      <c r="E36" s="2" t="s">
        <v>57</v>
      </c>
      <c r="F36" s="2">
        <v>1676</v>
      </c>
      <c r="G36" s="2">
        <v>2039</v>
      </c>
      <c r="H36" s="31">
        <v>2207</v>
      </c>
      <c r="I36" s="2" t="s">
        <v>57</v>
      </c>
      <c r="J36" s="2">
        <v>1943</v>
      </c>
      <c r="K36" s="2">
        <v>1940</v>
      </c>
      <c r="L36" s="2">
        <v>1676</v>
      </c>
      <c r="M36" s="2" t="s">
        <v>57</v>
      </c>
      <c r="N36" s="35">
        <v>1673</v>
      </c>
      <c r="O36" s="2">
        <v>1985</v>
      </c>
      <c r="P36" s="2">
        <v>1790</v>
      </c>
      <c r="Q36" s="2">
        <v>1983</v>
      </c>
      <c r="R36" s="2" t="s">
        <v>57</v>
      </c>
      <c r="S36" s="7">
        <v>1829</v>
      </c>
      <c r="T36" s="4">
        <f t="shared" si="4"/>
        <v>14</v>
      </c>
      <c r="U36" s="29">
        <f t="shared" si="1"/>
        <v>2207</v>
      </c>
      <c r="V36" s="19">
        <f t="shared" si="2"/>
        <v>1673</v>
      </c>
      <c r="W36" s="23">
        <f t="shared" si="5"/>
        <v>0.31918708906156606</v>
      </c>
    </row>
    <row r="37" spans="1:23" ht="33.75" customHeight="1" x14ac:dyDescent="0.25">
      <c r="A37" s="42" t="s">
        <v>42</v>
      </c>
      <c r="B37" s="6">
        <v>2732</v>
      </c>
      <c r="C37" s="2">
        <v>2973</v>
      </c>
      <c r="D37" s="2">
        <v>2859</v>
      </c>
      <c r="E37" s="2" t="s">
        <v>57</v>
      </c>
      <c r="F37" s="2">
        <v>2378</v>
      </c>
      <c r="G37" s="2">
        <v>3079</v>
      </c>
      <c r="H37" s="31">
        <v>3133</v>
      </c>
      <c r="I37" s="2">
        <v>2595</v>
      </c>
      <c r="J37" s="2">
        <v>2450</v>
      </c>
      <c r="K37" s="2" t="s">
        <v>57</v>
      </c>
      <c r="L37" s="2">
        <v>2378</v>
      </c>
      <c r="M37" s="2">
        <v>2617</v>
      </c>
      <c r="N37" s="35">
        <v>2375</v>
      </c>
      <c r="O37" s="2" t="s">
        <v>57</v>
      </c>
      <c r="P37" s="2">
        <v>2890</v>
      </c>
      <c r="Q37" s="2">
        <v>2815</v>
      </c>
      <c r="R37" s="2" t="s">
        <v>58</v>
      </c>
      <c r="S37" s="7">
        <v>2750</v>
      </c>
      <c r="T37" s="4">
        <f t="shared" si="4"/>
        <v>14</v>
      </c>
      <c r="U37" s="29">
        <f t="shared" si="1"/>
        <v>3133</v>
      </c>
      <c r="V37" s="19">
        <f t="shared" si="2"/>
        <v>2375</v>
      </c>
      <c r="W37" s="23">
        <f t="shared" si="5"/>
        <v>0.31915789473684208</v>
      </c>
    </row>
    <row r="38" spans="1:23" ht="33.75" customHeight="1" x14ac:dyDescent="0.25">
      <c r="A38" s="42" t="s">
        <v>43</v>
      </c>
      <c r="B38" s="6" t="s">
        <v>57</v>
      </c>
      <c r="C38" s="2" t="s">
        <v>57</v>
      </c>
      <c r="D38" s="2">
        <v>3329</v>
      </c>
      <c r="E38" s="2" t="s">
        <v>57</v>
      </c>
      <c r="F38" s="2" t="s">
        <v>57</v>
      </c>
      <c r="G38" s="31">
        <v>3369</v>
      </c>
      <c r="H38" s="2">
        <v>3044</v>
      </c>
      <c r="I38" s="2">
        <v>3019</v>
      </c>
      <c r="J38" s="2" t="s">
        <v>57</v>
      </c>
      <c r="K38" s="2">
        <v>3204</v>
      </c>
      <c r="L38" s="35">
        <v>2768</v>
      </c>
      <c r="M38" s="2" t="s">
        <v>57</v>
      </c>
      <c r="N38" s="2" t="s">
        <v>57</v>
      </c>
      <c r="O38" s="2">
        <v>3275</v>
      </c>
      <c r="P38" s="2">
        <v>2990</v>
      </c>
      <c r="Q38" s="2">
        <v>3276</v>
      </c>
      <c r="R38" s="2">
        <v>2908</v>
      </c>
      <c r="S38" s="7" t="s">
        <v>57</v>
      </c>
      <c r="T38" s="4">
        <f t="shared" si="4"/>
        <v>10</v>
      </c>
      <c r="U38" s="29">
        <f t="shared" si="1"/>
        <v>3369</v>
      </c>
      <c r="V38" s="19">
        <f t="shared" si="2"/>
        <v>2768</v>
      </c>
      <c r="W38" s="23">
        <f t="shared" si="5"/>
        <v>0.21712427745664739</v>
      </c>
    </row>
    <row r="39" spans="1:23" ht="33.75" customHeight="1" x14ac:dyDescent="0.25">
      <c r="A39" s="42" t="s">
        <v>44</v>
      </c>
      <c r="B39" s="33">
        <v>2438</v>
      </c>
      <c r="C39" s="2" t="s">
        <v>57</v>
      </c>
      <c r="D39" s="2" t="s">
        <v>57</v>
      </c>
      <c r="E39" s="2">
        <v>2177</v>
      </c>
      <c r="F39" s="2">
        <v>1934</v>
      </c>
      <c r="G39" s="2">
        <v>2139</v>
      </c>
      <c r="H39" s="2" t="s">
        <v>57</v>
      </c>
      <c r="I39" s="2">
        <v>2246</v>
      </c>
      <c r="J39" s="2" t="s">
        <v>57</v>
      </c>
      <c r="K39" s="2" t="s">
        <v>57</v>
      </c>
      <c r="L39" s="2">
        <v>1934</v>
      </c>
      <c r="M39" s="2">
        <v>2246</v>
      </c>
      <c r="N39" s="2" t="s">
        <v>57</v>
      </c>
      <c r="O39" s="2">
        <v>2320</v>
      </c>
      <c r="P39" s="2">
        <v>1990</v>
      </c>
      <c r="Q39" s="2" t="s">
        <v>57</v>
      </c>
      <c r="R39" s="2" t="s">
        <v>58</v>
      </c>
      <c r="S39" s="36">
        <v>1840</v>
      </c>
      <c r="T39" s="4">
        <f t="shared" si="4"/>
        <v>10</v>
      </c>
      <c r="U39" s="29">
        <f t="shared" si="1"/>
        <v>2438</v>
      </c>
      <c r="V39" s="19">
        <f t="shared" si="2"/>
        <v>1840</v>
      </c>
      <c r="W39" s="23">
        <f t="shared" si="5"/>
        <v>0.32500000000000001</v>
      </c>
    </row>
    <row r="40" spans="1:23" ht="33.75" customHeight="1" x14ac:dyDescent="0.25">
      <c r="A40" s="42" t="s">
        <v>45</v>
      </c>
      <c r="B40" s="6">
        <v>2284</v>
      </c>
      <c r="C40" s="31">
        <v>2610</v>
      </c>
      <c r="D40" s="2">
        <v>1866</v>
      </c>
      <c r="E40" s="2" t="s">
        <v>57</v>
      </c>
      <c r="F40" s="35">
        <v>1827</v>
      </c>
      <c r="G40" s="2">
        <v>2496</v>
      </c>
      <c r="H40" s="2" t="s">
        <v>57</v>
      </c>
      <c r="I40" s="2">
        <v>2415</v>
      </c>
      <c r="J40" s="2" t="s">
        <v>57</v>
      </c>
      <c r="K40" s="2" t="s">
        <v>57</v>
      </c>
      <c r="L40" s="35">
        <v>1827</v>
      </c>
      <c r="M40" s="2">
        <v>2447</v>
      </c>
      <c r="N40" s="35">
        <v>1827</v>
      </c>
      <c r="O40" s="2" t="s">
        <v>57</v>
      </c>
      <c r="P40" s="2" t="s">
        <v>57</v>
      </c>
      <c r="Q40" s="2">
        <v>2284</v>
      </c>
      <c r="R40" s="2">
        <v>2023</v>
      </c>
      <c r="S40" s="7">
        <v>2390</v>
      </c>
      <c r="T40" s="4">
        <f t="shared" si="4"/>
        <v>12</v>
      </c>
      <c r="U40" s="29">
        <f t="shared" si="1"/>
        <v>2610</v>
      </c>
      <c r="V40" s="19">
        <f t="shared" si="2"/>
        <v>1827</v>
      </c>
      <c r="W40" s="23">
        <f t="shared" si="5"/>
        <v>0.42857142857142855</v>
      </c>
    </row>
    <row r="41" spans="1:23" ht="33.75" customHeight="1" x14ac:dyDescent="0.25">
      <c r="A41" s="42" t="s">
        <v>48</v>
      </c>
      <c r="B41" s="6">
        <v>2381</v>
      </c>
      <c r="C41" s="2" t="s">
        <v>58</v>
      </c>
      <c r="D41" s="2">
        <v>2269</v>
      </c>
      <c r="E41" s="2">
        <v>2453</v>
      </c>
      <c r="F41" s="35">
        <v>2026</v>
      </c>
      <c r="G41" s="2">
        <v>2299</v>
      </c>
      <c r="H41" s="2">
        <v>2390</v>
      </c>
      <c r="I41" s="2">
        <v>2295</v>
      </c>
      <c r="J41" s="2">
        <v>2231</v>
      </c>
      <c r="K41" s="2">
        <v>2184</v>
      </c>
      <c r="L41" s="2">
        <v>2071</v>
      </c>
      <c r="M41" s="2">
        <v>2380</v>
      </c>
      <c r="N41" s="31">
        <v>2673</v>
      </c>
      <c r="O41" s="2">
        <v>2520</v>
      </c>
      <c r="P41" s="2">
        <v>2220</v>
      </c>
      <c r="Q41" s="2">
        <v>2529</v>
      </c>
      <c r="R41" s="2">
        <v>2331</v>
      </c>
      <c r="S41" s="7">
        <v>2380</v>
      </c>
      <c r="T41" s="4">
        <f t="shared" si="4"/>
        <v>17</v>
      </c>
      <c r="U41" s="29">
        <f t="shared" si="1"/>
        <v>2673</v>
      </c>
      <c r="V41" s="19">
        <f t="shared" si="2"/>
        <v>2026</v>
      </c>
      <c r="W41" s="23">
        <f t="shared" si="5"/>
        <v>0.31934846989141163</v>
      </c>
    </row>
    <row r="42" spans="1:23" ht="33.75" customHeight="1" x14ac:dyDescent="0.25">
      <c r="A42" s="42" t="s">
        <v>47</v>
      </c>
      <c r="B42" s="6">
        <v>2381</v>
      </c>
      <c r="C42" s="2">
        <v>2406</v>
      </c>
      <c r="D42" s="2">
        <v>2269</v>
      </c>
      <c r="E42" s="2">
        <v>2381</v>
      </c>
      <c r="F42" s="35">
        <v>1925</v>
      </c>
      <c r="G42" s="2">
        <v>2299</v>
      </c>
      <c r="H42" s="2">
        <v>2390</v>
      </c>
      <c r="I42" s="2">
        <v>2295</v>
      </c>
      <c r="J42" s="2">
        <v>2231</v>
      </c>
      <c r="K42" s="2">
        <v>2184</v>
      </c>
      <c r="L42" s="35">
        <v>1925</v>
      </c>
      <c r="M42" s="2">
        <v>2380</v>
      </c>
      <c r="N42" s="31">
        <v>2673</v>
      </c>
      <c r="O42" s="2">
        <v>2490</v>
      </c>
      <c r="P42" s="2">
        <v>2220</v>
      </c>
      <c r="Q42" s="2">
        <v>2529</v>
      </c>
      <c r="R42" s="2">
        <v>2331</v>
      </c>
      <c r="S42" s="7">
        <v>2380</v>
      </c>
      <c r="T42" s="4">
        <f t="shared" si="4"/>
        <v>18</v>
      </c>
      <c r="U42" s="29">
        <f t="shared" si="1"/>
        <v>2673</v>
      </c>
      <c r="V42" s="19">
        <f t="shared" si="2"/>
        <v>1925</v>
      </c>
      <c r="W42" s="23">
        <f t="shared" si="5"/>
        <v>0.38857142857142857</v>
      </c>
    </row>
    <row r="43" spans="1:23" ht="33.75" customHeight="1" thickBot="1" x14ac:dyDescent="0.3">
      <c r="A43" s="43" t="s">
        <v>46</v>
      </c>
      <c r="B43" s="8">
        <v>2513</v>
      </c>
      <c r="C43" s="3">
        <v>2539</v>
      </c>
      <c r="D43" s="3">
        <v>2389</v>
      </c>
      <c r="E43" s="3">
        <v>2513</v>
      </c>
      <c r="F43" s="38">
        <v>2031</v>
      </c>
      <c r="G43" s="3">
        <v>2429</v>
      </c>
      <c r="H43" s="3">
        <v>2520</v>
      </c>
      <c r="I43" s="3">
        <v>2295</v>
      </c>
      <c r="J43" s="3">
        <v>2355</v>
      </c>
      <c r="K43" s="3">
        <v>2339</v>
      </c>
      <c r="L43" s="38">
        <v>2031</v>
      </c>
      <c r="M43" s="3">
        <v>2380</v>
      </c>
      <c r="N43" s="34">
        <v>2673</v>
      </c>
      <c r="O43" s="3">
        <v>2650</v>
      </c>
      <c r="P43" s="3" t="s">
        <v>57</v>
      </c>
      <c r="Q43" s="3">
        <v>2669</v>
      </c>
      <c r="R43" s="3">
        <v>2331</v>
      </c>
      <c r="S43" s="9">
        <v>2380</v>
      </c>
      <c r="T43" s="10">
        <f t="shared" si="4"/>
        <v>17</v>
      </c>
      <c r="U43" s="30">
        <f t="shared" si="1"/>
        <v>2673</v>
      </c>
      <c r="V43" s="20">
        <f t="shared" si="2"/>
        <v>2031</v>
      </c>
      <c r="W43" s="24">
        <f t="shared" si="5"/>
        <v>0.31610044313146235</v>
      </c>
    </row>
  </sheetData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annað í apótekum</vt:lpstr>
      <vt:lpstr>'annað í apótekum'!Print_Area</vt:lpstr>
      <vt:lpstr>'annað í apótekum'!Print_Titles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2012-06-20T11:36:16Z</cp:lastPrinted>
  <dcterms:created xsi:type="dcterms:W3CDTF">2011-01-07T13:47:19Z</dcterms:created>
  <dcterms:modified xsi:type="dcterms:W3CDTF">2012-06-22T10:30:44Z</dcterms:modified>
</cp:coreProperties>
</file>