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75" yWindow="225" windowWidth="13455" windowHeight="12585" tabRatio="721"/>
  </bookViews>
  <sheets>
    <sheet name="lyf án lyfseðils" sheetId="14" r:id="rId1"/>
  </sheets>
  <definedNames>
    <definedName name="_xlnm.Print_Area" localSheetId="0">'lyf án lyfseðils'!$A$1:$W$47</definedName>
    <definedName name="_xlnm.Print_Titles" localSheetId="0">'lyf án lyfseðils'!$1:$1</definedName>
  </definedNames>
  <calcPr calcId="145621"/>
</workbook>
</file>

<file path=xl/calcChain.xml><?xml version="1.0" encoding="utf-8"?>
<calcChain xmlns="http://schemas.openxmlformats.org/spreadsheetml/2006/main">
  <c r="V46" i="14" l="1"/>
  <c r="U46" i="14"/>
  <c r="W46" i="14" s="1"/>
  <c r="T46" i="14"/>
  <c r="V45" i="14"/>
  <c r="U45" i="14"/>
  <c r="T45" i="14"/>
  <c r="V44" i="14"/>
  <c r="U44" i="14"/>
  <c r="T44" i="14"/>
  <c r="V43" i="14"/>
  <c r="U43" i="14"/>
  <c r="T43" i="14"/>
  <c r="V42" i="14"/>
  <c r="U42" i="14"/>
  <c r="T42" i="14"/>
  <c r="V41" i="14"/>
  <c r="U41" i="14"/>
  <c r="T41" i="14"/>
  <c r="V40" i="14"/>
  <c r="U40" i="14"/>
  <c r="T40" i="14"/>
  <c r="V39" i="14"/>
  <c r="U39" i="14"/>
  <c r="T39" i="14"/>
  <c r="V38" i="14"/>
  <c r="U38" i="14"/>
  <c r="T38" i="14"/>
  <c r="V37" i="14"/>
  <c r="U37" i="14"/>
  <c r="T37" i="14"/>
  <c r="V36" i="14"/>
  <c r="U36" i="14"/>
  <c r="T36" i="14"/>
  <c r="V35" i="14"/>
  <c r="U35" i="14"/>
  <c r="T35" i="14"/>
  <c r="V34" i="14"/>
  <c r="U34" i="14"/>
  <c r="W34" i="14" s="1"/>
  <c r="T34" i="14"/>
  <c r="V33" i="14"/>
  <c r="U33" i="14"/>
  <c r="T33" i="14"/>
  <c r="V32" i="14"/>
  <c r="U32" i="14"/>
  <c r="T32" i="14"/>
  <c r="V31" i="14"/>
  <c r="U31" i="14"/>
  <c r="T31" i="14"/>
  <c r="V30" i="14"/>
  <c r="U30" i="14"/>
  <c r="T30" i="14"/>
  <c r="V29" i="14"/>
  <c r="U29" i="14"/>
  <c r="T29" i="14"/>
  <c r="V28" i="14"/>
  <c r="U28" i="14"/>
  <c r="W28" i="14" s="1"/>
  <c r="T28" i="14"/>
  <c r="V27" i="14"/>
  <c r="U27" i="14"/>
  <c r="T27" i="14"/>
  <c r="V26" i="14"/>
  <c r="U26" i="14"/>
  <c r="T26" i="14"/>
  <c r="V25" i="14"/>
  <c r="U25" i="14"/>
  <c r="T25" i="14"/>
  <c r="V24" i="14"/>
  <c r="U24" i="14"/>
  <c r="T24" i="14"/>
  <c r="V23" i="14"/>
  <c r="U23" i="14"/>
  <c r="T23" i="14"/>
  <c r="V22" i="14"/>
  <c r="U22" i="14"/>
  <c r="W22" i="14" s="1"/>
  <c r="T22" i="14"/>
  <c r="V21" i="14"/>
  <c r="U21" i="14"/>
  <c r="T21" i="14"/>
  <c r="V20" i="14"/>
  <c r="U20" i="14"/>
  <c r="W20" i="14" s="1"/>
  <c r="T20" i="14"/>
  <c r="V19" i="14"/>
  <c r="U19" i="14"/>
  <c r="T19" i="14"/>
  <c r="V18" i="14"/>
  <c r="U18" i="14"/>
  <c r="W18" i="14" s="1"/>
  <c r="T18" i="14"/>
  <c r="V17" i="14"/>
  <c r="U17" i="14"/>
  <c r="T17" i="14"/>
  <c r="V16" i="14"/>
  <c r="U16" i="14"/>
  <c r="W16" i="14" s="1"/>
  <c r="T16" i="14"/>
  <c r="V15" i="14"/>
  <c r="U15" i="14"/>
  <c r="T15" i="14"/>
  <c r="V14" i="14"/>
  <c r="U14" i="14"/>
  <c r="W14" i="14" s="1"/>
  <c r="T14" i="14"/>
  <c r="V13" i="14"/>
  <c r="U13" i="14"/>
  <c r="T13" i="14"/>
  <c r="V12" i="14"/>
  <c r="U12" i="14"/>
  <c r="W12" i="14" s="1"/>
  <c r="T12" i="14"/>
  <c r="V11" i="14"/>
  <c r="U11" i="14"/>
  <c r="T11" i="14"/>
  <c r="V10" i="14"/>
  <c r="U10" i="14"/>
  <c r="W10" i="14" s="1"/>
  <c r="T10" i="14"/>
  <c r="V9" i="14"/>
  <c r="U9" i="14"/>
  <c r="T9" i="14"/>
  <c r="V8" i="14"/>
  <c r="U8" i="14"/>
  <c r="W8" i="14" s="1"/>
  <c r="T8" i="14"/>
  <c r="V7" i="14"/>
  <c r="U7" i="14"/>
  <c r="T7" i="14"/>
  <c r="V6" i="14"/>
  <c r="U6" i="14"/>
  <c r="T6" i="14"/>
  <c r="V5" i="14"/>
  <c r="U5" i="14"/>
  <c r="T5" i="14"/>
  <c r="V4" i="14"/>
  <c r="U4" i="14"/>
  <c r="W4" i="14" s="1"/>
  <c r="T4" i="14"/>
  <c r="V3" i="14"/>
  <c r="U3" i="14"/>
  <c r="T3" i="14"/>
  <c r="W13" i="14" l="1"/>
  <c r="W15" i="14"/>
  <c r="W23" i="14"/>
  <c r="W25" i="14"/>
  <c r="W31" i="14"/>
  <c r="W33" i="14"/>
  <c r="W35" i="14"/>
  <c r="W37" i="14"/>
  <c r="W39" i="14"/>
  <c r="W41" i="14"/>
  <c r="W43" i="14"/>
  <c r="W45" i="14"/>
  <c r="W30" i="14"/>
  <c r="W3" i="14"/>
  <c r="W17" i="14"/>
  <c r="W19" i="14"/>
  <c r="W27" i="14"/>
  <c r="W36" i="14"/>
  <c r="W38" i="14"/>
  <c r="W40" i="14"/>
  <c r="W5" i="14"/>
  <c r="W7" i="14"/>
  <c r="W11" i="14"/>
  <c r="W24" i="14"/>
  <c r="W42" i="14"/>
  <c r="W21" i="14"/>
  <c r="W9" i="14"/>
  <c r="W26" i="14"/>
  <c r="W32" i="14"/>
  <c r="W44" i="14"/>
  <c r="W6" i="14"/>
  <c r="W29" i="14"/>
</calcChain>
</file>

<file path=xl/sharedStrings.xml><?xml version="1.0" encoding="utf-8"?>
<sst xmlns="http://schemas.openxmlformats.org/spreadsheetml/2006/main" count="111" uniqueCount="70">
  <si>
    <t>Lyfja Borgarnesi</t>
  </si>
  <si>
    <t>Fjöldi</t>
  </si>
  <si>
    <t>Hæsta verð</t>
  </si>
  <si>
    <t>Lægsta verð</t>
  </si>
  <si>
    <t>Munu á hæsta 
og lægsta verði</t>
  </si>
  <si>
    <t>Hjartamagnyl, töflur, 75 mg, 100 stk í glasi</t>
  </si>
  <si>
    <t>Ibufen, verkjalyf, töflur, 400 mg, 30 stk í pakka</t>
  </si>
  <si>
    <t>Pinex Junior, verkjalyf, stíll, 250 mg, 10 stykki í pakka</t>
  </si>
  <si>
    <t>Panodil, verkjalyf, töflur, 500 mg, 30 stk í pakka</t>
  </si>
  <si>
    <t>Paratabs, verkjalyf, töflur, 500 mg, 30 stk í pakka</t>
  </si>
  <si>
    <t>Nicorette Fruitmint, Nikótínlyf, tyggigúmmí, 2 mg, 210 stk í pakka</t>
  </si>
  <si>
    <t>Asyran, meltingarfæralyf, 150 mg töflur, 30 stk í pakka</t>
  </si>
  <si>
    <t>Clarityn, ofnæmislyf, töflur, 10 mg, 10 stk í pakka</t>
  </si>
  <si>
    <t>Lyf án lyfseðils</t>
  </si>
  <si>
    <t>Kaleorid forðatöflur, Fæðubótarefni, 750 mg, 100 stk</t>
  </si>
  <si>
    <t>Duroferon forðatöflur, Fæðubótarefni, 100 mg, 100 stk</t>
  </si>
  <si>
    <t>Corsodyl, munnskol, 300 ml</t>
  </si>
  <si>
    <t>Mildison Lipid, krem fyrir exem, 30 gr</t>
  </si>
  <si>
    <t>Vectavir frunsukrem , 2 gr, 1 túpa</t>
  </si>
  <si>
    <t>Zovir, frunsukrem, 2 gr, 1 túpa</t>
  </si>
  <si>
    <t>Canesten, Sveppaeyðandi krem, 20 gr, 1 túpa</t>
  </si>
  <si>
    <t>Daktacort, Sveppaeyðandi krem, 15 gr, 1 túpa</t>
  </si>
  <si>
    <t>Pevaryl, Sveppaeyðandi krem, 30 gr, 1 túpa</t>
  </si>
  <si>
    <t>Dermatin, Sveppaeyðandi sápa, 120 ml, 1 stk</t>
  </si>
  <si>
    <t>Fungoral, Sveppaeyðandi sápa, 120 ml, 1 stk</t>
  </si>
  <si>
    <t>Dexomet, hóstamixtúra, 150 ml, 1 stk</t>
  </si>
  <si>
    <t>Toilax, hæðalyf, töflur, 25 stk í pakka</t>
  </si>
  <si>
    <t>Medilax, hægðalyf, 500 ml, 1 stk</t>
  </si>
  <si>
    <t>Laxoberal, hægðalyf, 30 ml, 1 stk</t>
  </si>
  <si>
    <t>Glucomed, gigtarlyf, 60 stk í pakka</t>
  </si>
  <si>
    <t>Ovestin, hormón, 15 stílar í pakka</t>
  </si>
  <si>
    <t>Postafen, vegna ferðaveiki, 10 töflur í pakka</t>
  </si>
  <si>
    <t>Apótek Hafnarfjarðar, Tjarnarvöllum 11, 221 Hafnarfjörður</t>
  </si>
  <si>
    <t>Garðs Apótek, Sogavegi 108, 108 Reykjavík</t>
  </si>
  <si>
    <t>Lyfjaval Álftarmýri, Álftarmýri 1-5, 105 Reykjavík</t>
  </si>
  <si>
    <t>Lyfjaver, Suðurlandsbraut 22, 108 Reykjavík</t>
  </si>
  <si>
    <t>Reykjavíkur Apótek, Seljavegi 2, 101 Reykjavík</t>
  </si>
  <si>
    <t>Rima Apótek, Langarima 21, 112 Reykjavík</t>
  </si>
  <si>
    <t>Skipholts Apótek, Skipholti 50B, 105 Reykjavík</t>
  </si>
  <si>
    <t>Urðarapótek, Vínlandsleið 16, 113 Reykjavík</t>
  </si>
  <si>
    <t>Akureyrarapótek, Kaupangi við Mýrarveg, 600 Akureyri</t>
  </si>
  <si>
    <t>Apótek Vesturlands, Smiðjuvöllum 32, 300 Akranes</t>
  </si>
  <si>
    <t>Siglufjarðar Apótek, Norðurgötu 4B, 580 Siglufjörður</t>
  </si>
  <si>
    <t>Nezeril, nefúði, 0,5mg/ml, 7,5 ml, 1 stk</t>
  </si>
  <si>
    <t>Otrivin Menthol ukonserveret, nefúði, 1mg/ml, 10 ml, 1 stk</t>
  </si>
  <si>
    <t>Otrivin ukonserveret, nefúði, 1mg/ml, 10 ml, 1 stk</t>
  </si>
  <si>
    <t>Austubæjar Apótek Ögurhvarfi 3, 203 Kópavogi</t>
  </si>
  <si>
    <t>Lyfjaborg, Borgartúni 28, 105 Reykjavík</t>
  </si>
  <si>
    <t>Apótek Garðabæjar, Litlatúni 3, 210 Garðabær</t>
  </si>
  <si>
    <t>Artelac augndropar 10ml 0,32%</t>
  </si>
  <si>
    <t>Aspirin Actavis 100 töflur í boxi - 300mg</t>
  </si>
  <si>
    <t>Deep Relief hlaup 15 gr - 5%</t>
  </si>
  <si>
    <t>Lamisil, Sveppaeyðandi krem, 1%, 15 gr, 1 stk</t>
  </si>
  <si>
    <t>Nicorette Classic 210 stk, 4 mg</t>
  </si>
  <si>
    <t>Omeprazol Actavis, Bakflæði, magaverkir, uppþemba, 20 mg, 28 stk í pakka</t>
  </si>
  <si>
    <t>Panodil Junior, endaþarmsstíll, 125 mg, 10 stk</t>
  </si>
  <si>
    <t>Treo, verkjalyf með 50 mg af koffín, 500 mg, 20 stk í glasi</t>
  </si>
  <si>
    <t>EMLA Lyfjaplástur 25+25 mg/plástur - 2 stk</t>
  </si>
  <si>
    <t>Zantac, Bakflæði, magaverkir, uppþemba, 150 mg - 20 st</t>
  </si>
  <si>
    <t>Lyf og heilsa, Austurvegi 3-5, Selfossi</t>
  </si>
  <si>
    <t>Microlax endaþarmslausn, 5 ml, 4st</t>
  </si>
  <si>
    <t>Nitroglyserin DAK tungurótutafla 0,25mg - 25 st</t>
  </si>
  <si>
    <t>Kestine, ofnæmislyf, töflur, 10 mg, 10 stk í pakka</t>
  </si>
  <si>
    <t>Nicotinell Lakrids - 24 stk - 2mg</t>
  </si>
  <si>
    <t>Strepsils med honning og citron - 24 st</t>
  </si>
  <si>
    <t>e</t>
  </si>
  <si>
    <t>em</t>
  </si>
  <si>
    <t>Apótekarinn Hafnarstræti Akureyri</t>
  </si>
  <si>
    <t>Apótekið Akureyri, Furuvöllum 17, Akureyri</t>
  </si>
  <si>
    <t>Verðkönnun á lausasölulyfjum í apótekum landsins 18. júní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</si>
</sst>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1" fillId="0" borderId="0" xfId="0" applyFont="1"/>
    <xf numFmtId="164" fontId="5" fillId="0" borderId="17" xfId="1" applyNumberFormat="1" applyFont="1" applyFill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5" fillId="3" borderId="21" xfId="0" applyFont="1" applyFill="1" applyBorder="1"/>
    <xf numFmtId="0" fontId="5" fillId="3" borderId="14" xfId="0" applyFont="1" applyFill="1" applyBorder="1"/>
    <xf numFmtId="0" fontId="5" fillId="3" borderId="22" xfId="0" applyFont="1" applyFill="1" applyBorder="1"/>
    <xf numFmtId="3" fontId="0" fillId="3" borderId="0" xfId="0" applyNumberForma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 wrapText="1"/>
    </xf>
    <xf numFmtId="3" fontId="0" fillId="2" borderId="0" xfId="0" applyNumberForma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textRotation="90" wrapText="1"/>
    </xf>
    <xf numFmtId="9" fontId="0" fillId="3" borderId="8" xfId="0" applyNumberFormat="1" applyFill="1" applyBorder="1" applyAlignment="1">
      <alignment horizontal="center"/>
    </xf>
    <xf numFmtId="9" fontId="5" fillId="0" borderId="25" xfId="2" applyFont="1" applyBorder="1" applyAlignment="1">
      <alignment horizontal="center" vertical="center"/>
    </xf>
    <xf numFmtId="9" fontId="5" fillId="0" borderId="26" xfId="2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textRotation="90" wrapText="1"/>
    </xf>
    <xf numFmtId="3" fontId="0" fillId="5" borderId="8" xfId="0" applyNumberFormat="1" applyFill="1" applyBorder="1" applyAlignment="1">
      <alignment horizontal="center"/>
    </xf>
    <xf numFmtId="164" fontId="5" fillId="5" borderId="25" xfId="1" applyNumberFormat="1" applyFont="1" applyFill="1" applyBorder="1" applyAlignment="1">
      <alignment horizontal="center" vertical="center"/>
    </xf>
    <xf numFmtId="164" fontId="5" fillId="5" borderId="26" xfId="1" applyNumberFormat="1" applyFont="1" applyFill="1" applyBorder="1" applyAlignment="1">
      <alignment horizontal="center" vertical="center"/>
    </xf>
    <xf numFmtId="164" fontId="5" fillId="5" borderId="7" xfId="1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5" fillId="5" borderId="17" xfId="1" applyNumberFormat="1" applyFont="1" applyFill="1" applyBorder="1" applyAlignment="1">
      <alignment horizontal="center" vertical="center"/>
    </xf>
    <xf numFmtId="164" fontId="5" fillId="5" borderId="9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17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11" xfId="1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/>
    <xf numFmtId="0" fontId="6" fillId="4" borderId="4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744771</xdr:colOff>
      <xdr:row>0</xdr:row>
      <xdr:rowOff>243728</xdr:rowOff>
    </xdr:from>
    <xdr:to>
      <xdr:col>0</xdr:col>
      <xdr:colOff>2253531</xdr:colOff>
      <xdr:row>0</xdr:row>
      <xdr:rowOff>1396253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771" y="243728"/>
          <a:ext cx="150876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tabSelected="1" zoomScale="85" zoomScaleNormal="85" workbookViewId="0">
      <pane ySplit="1" topLeftCell="A2" activePane="bottomLeft" state="frozen"/>
      <selection pane="bottomLeft" activeCell="D30" sqref="D30"/>
    </sheetView>
  </sheetViews>
  <sheetFormatPr defaultRowHeight="15" x14ac:dyDescent="0.25"/>
  <cols>
    <col min="1" max="1" width="43.5703125" style="60" customWidth="1"/>
    <col min="2" max="19" width="10.42578125" bestFit="1" customWidth="1"/>
    <col min="20" max="20" width="7.5703125" bestFit="1" customWidth="1"/>
    <col min="21" max="22" width="10.42578125" bestFit="1" customWidth="1"/>
    <col min="23" max="23" width="7" bestFit="1" customWidth="1"/>
  </cols>
  <sheetData>
    <row r="1" spans="1:23" s="11" customFormat="1" ht="156" customHeight="1" thickBot="1" x14ac:dyDescent="0.3">
      <c r="A1" s="18" t="s">
        <v>69</v>
      </c>
      <c r="B1" s="19" t="s">
        <v>32</v>
      </c>
      <c r="C1" s="20" t="s">
        <v>67</v>
      </c>
      <c r="D1" s="20" t="s">
        <v>68</v>
      </c>
      <c r="E1" s="20" t="s">
        <v>33</v>
      </c>
      <c r="F1" s="21" t="s">
        <v>59</v>
      </c>
      <c r="G1" s="20" t="s">
        <v>0</v>
      </c>
      <c r="H1" s="20" t="s">
        <v>34</v>
      </c>
      <c r="I1" s="20" t="s">
        <v>35</v>
      </c>
      <c r="J1" s="20" t="s">
        <v>36</v>
      </c>
      <c r="K1" s="20" t="s">
        <v>37</v>
      </c>
      <c r="L1" s="20" t="s">
        <v>38</v>
      </c>
      <c r="M1" s="20" t="s">
        <v>39</v>
      </c>
      <c r="N1" s="20" t="s">
        <v>40</v>
      </c>
      <c r="O1" s="20" t="s">
        <v>41</v>
      </c>
      <c r="P1" s="20" t="s">
        <v>42</v>
      </c>
      <c r="Q1" s="20" t="s">
        <v>48</v>
      </c>
      <c r="R1" s="20" t="s">
        <v>47</v>
      </c>
      <c r="S1" s="22" t="s">
        <v>46</v>
      </c>
      <c r="T1" s="29" t="s">
        <v>1</v>
      </c>
      <c r="U1" s="40" t="s">
        <v>2</v>
      </c>
      <c r="V1" s="30" t="s">
        <v>3</v>
      </c>
      <c r="W1" s="35" t="s">
        <v>4</v>
      </c>
    </row>
    <row r="2" spans="1:23" ht="15.75" thickBot="1" x14ac:dyDescent="0.3">
      <c r="A2" s="54" t="s">
        <v>13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6"/>
      <c r="U2" s="41"/>
      <c r="V2" s="31"/>
      <c r="W2" s="36"/>
    </row>
    <row r="3" spans="1:23" ht="21" customHeight="1" x14ac:dyDescent="0.25">
      <c r="A3" s="55" t="s">
        <v>5</v>
      </c>
      <c r="B3" s="5">
        <v>820</v>
      </c>
      <c r="C3" s="6">
        <v>875</v>
      </c>
      <c r="D3" s="6">
        <v>738</v>
      </c>
      <c r="E3" s="7">
        <v>735</v>
      </c>
      <c r="F3" s="8">
        <v>825</v>
      </c>
      <c r="G3" s="45">
        <v>923</v>
      </c>
      <c r="H3" s="6">
        <v>910</v>
      </c>
      <c r="I3" s="6">
        <v>780</v>
      </c>
      <c r="J3" s="6">
        <v>799</v>
      </c>
      <c r="K3" s="6">
        <v>764</v>
      </c>
      <c r="L3" s="6">
        <v>853</v>
      </c>
      <c r="M3" s="6">
        <v>799</v>
      </c>
      <c r="N3" s="6">
        <v>799</v>
      </c>
      <c r="O3" s="6">
        <v>798</v>
      </c>
      <c r="P3" s="8">
        <v>795</v>
      </c>
      <c r="Q3" s="8">
        <v>837</v>
      </c>
      <c r="R3" s="8">
        <v>895</v>
      </c>
      <c r="S3" s="27">
        <v>872</v>
      </c>
      <c r="T3" s="28">
        <f t="shared" ref="T3:T46" si="0">COUNT(B3:S3)</f>
        <v>18</v>
      </c>
      <c r="U3" s="42">
        <f t="shared" ref="U3:U46" si="1">MAX(B3:S3)</f>
        <v>923</v>
      </c>
      <c r="V3" s="32">
        <f t="shared" ref="V3:V46" si="2">MIN(B3:S3)</f>
        <v>735</v>
      </c>
      <c r="W3" s="37">
        <f t="shared" ref="W3:W46" si="3">(U3-V3)/V3</f>
        <v>0.25578231292517006</v>
      </c>
    </row>
    <row r="4" spans="1:23" ht="27" customHeight="1" x14ac:dyDescent="0.25">
      <c r="A4" s="56" t="s">
        <v>50</v>
      </c>
      <c r="B4" s="9">
        <v>855</v>
      </c>
      <c r="C4" s="3">
        <v>812</v>
      </c>
      <c r="D4" s="3">
        <v>779</v>
      </c>
      <c r="E4" s="3">
        <v>690</v>
      </c>
      <c r="F4" s="2">
        <v>880</v>
      </c>
      <c r="G4" s="3" t="s">
        <v>65</v>
      </c>
      <c r="H4" s="3">
        <v>848</v>
      </c>
      <c r="I4" s="50">
        <v>646</v>
      </c>
      <c r="J4" s="3">
        <v>799</v>
      </c>
      <c r="K4" s="3">
        <v>921</v>
      </c>
      <c r="L4" s="3">
        <v>781</v>
      </c>
      <c r="M4" s="3">
        <v>861</v>
      </c>
      <c r="N4" s="3">
        <v>838</v>
      </c>
      <c r="O4" s="3">
        <v>853</v>
      </c>
      <c r="P4" s="2">
        <v>790</v>
      </c>
      <c r="Q4" s="2">
        <v>799</v>
      </c>
      <c r="R4" s="46">
        <v>980</v>
      </c>
      <c r="S4" s="12">
        <v>855</v>
      </c>
      <c r="T4" s="10">
        <f t="shared" si="0"/>
        <v>17</v>
      </c>
      <c r="U4" s="43">
        <f t="shared" si="1"/>
        <v>980</v>
      </c>
      <c r="V4" s="33">
        <f t="shared" si="2"/>
        <v>646</v>
      </c>
      <c r="W4" s="38">
        <f t="shared" si="3"/>
        <v>0.51702786377708976</v>
      </c>
    </row>
    <row r="5" spans="1:23" ht="28.5" x14ac:dyDescent="0.25">
      <c r="A5" s="56" t="s">
        <v>6</v>
      </c>
      <c r="B5" s="9" t="s">
        <v>65</v>
      </c>
      <c r="C5" s="3">
        <v>505</v>
      </c>
      <c r="D5" s="3">
        <v>434</v>
      </c>
      <c r="E5" s="3">
        <v>430</v>
      </c>
      <c r="F5" s="2">
        <v>533</v>
      </c>
      <c r="G5" s="3">
        <v>531</v>
      </c>
      <c r="H5" s="3">
        <v>525</v>
      </c>
      <c r="I5" s="3">
        <v>480</v>
      </c>
      <c r="J5" s="50">
        <v>355</v>
      </c>
      <c r="K5" s="3">
        <v>575</v>
      </c>
      <c r="L5" s="3">
        <v>492</v>
      </c>
      <c r="M5" s="3">
        <v>549</v>
      </c>
      <c r="N5" s="3">
        <v>472</v>
      </c>
      <c r="O5" s="3" t="s">
        <v>65</v>
      </c>
      <c r="P5" s="2">
        <v>550</v>
      </c>
      <c r="Q5" s="2">
        <v>499</v>
      </c>
      <c r="R5" s="46">
        <v>595</v>
      </c>
      <c r="S5" s="12">
        <v>554</v>
      </c>
      <c r="T5" s="10">
        <f t="shared" si="0"/>
        <v>16</v>
      </c>
      <c r="U5" s="43">
        <f t="shared" si="1"/>
        <v>595</v>
      </c>
      <c r="V5" s="33">
        <f t="shared" si="2"/>
        <v>355</v>
      </c>
      <c r="W5" s="38">
        <f t="shared" si="3"/>
        <v>0.676056338028169</v>
      </c>
    </row>
    <row r="6" spans="1:23" ht="28.5" x14ac:dyDescent="0.25">
      <c r="A6" s="57" t="s">
        <v>7</v>
      </c>
      <c r="B6" s="9">
        <v>449</v>
      </c>
      <c r="C6" s="3">
        <v>435</v>
      </c>
      <c r="D6" s="3">
        <v>359</v>
      </c>
      <c r="E6" s="50">
        <v>355</v>
      </c>
      <c r="F6" s="2">
        <v>472</v>
      </c>
      <c r="G6" s="3">
        <v>469</v>
      </c>
      <c r="H6" s="3">
        <v>422</v>
      </c>
      <c r="I6" s="3">
        <v>364</v>
      </c>
      <c r="J6" s="3">
        <v>462</v>
      </c>
      <c r="K6" s="3">
        <v>462</v>
      </c>
      <c r="L6" s="3">
        <v>419</v>
      </c>
      <c r="M6" s="3">
        <v>429</v>
      </c>
      <c r="N6" s="3">
        <v>380</v>
      </c>
      <c r="O6" s="3">
        <v>430</v>
      </c>
      <c r="P6" s="3">
        <v>450</v>
      </c>
      <c r="Q6" s="3">
        <v>429</v>
      </c>
      <c r="R6" s="46">
        <v>495</v>
      </c>
      <c r="S6" s="12">
        <v>429</v>
      </c>
      <c r="T6" s="10">
        <f t="shared" si="0"/>
        <v>18</v>
      </c>
      <c r="U6" s="43">
        <f t="shared" si="1"/>
        <v>495</v>
      </c>
      <c r="V6" s="33">
        <f t="shared" si="2"/>
        <v>355</v>
      </c>
      <c r="W6" s="38">
        <f t="shared" si="3"/>
        <v>0.39436619718309857</v>
      </c>
    </row>
    <row r="7" spans="1:23" ht="28.5" x14ac:dyDescent="0.25">
      <c r="A7" s="57" t="s">
        <v>55</v>
      </c>
      <c r="B7" s="9">
        <v>699</v>
      </c>
      <c r="C7" s="3">
        <v>750</v>
      </c>
      <c r="D7" s="3">
        <v>707</v>
      </c>
      <c r="E7" s="3">
        <v>565</v>
      </c>
      <c r="F7" s="46">
        <v>790</v>
      </c>
      <c r="G7" s="3">
        <v>715</v>
      </c>
      <c r="H7" s="3">
        <v>595</v>
      </c>
      <c r="I7" s="3">
        <v>591</v>
      </c>
      <c r="J7" s="3" t="s">
        <v>65</v>
      </c>
      <c r="K7" s="3">
        <v>647</v>
      </c>
      <c r="L7" s="3" t="s">
        <v>65</v>
      </c>
      <c r="M7" s="3">
        <v>684</v>
      </c>
      <c r="N7" s="3">
        <v>589</v>
      </c>
      <c r="O7" s="3">
        <v>598</v>
      </c>
      <c r="P7" s="2" t="s">
        <v>65</v>
      </c>
      <c r="Q7" s="2">
        <v>699</v>
      </c>
      <c r="R7" s="2" t="s">
        <v>65</v>
      </c>
      <c r="S7" s="51">
        <v>462</v>
      </c>
      <c r="T7" s="10">
        <f t="shared" si="0"/>
        <v>14</v>
      </c>
      <c r="U7" s="43">
        <f t="shared" si="1"/>
        <v>790</v>
      </c>
      <c r="V7" s="33">
        <f t="shared" si="2"/>
        <v>462</v>
      </c>
      <c r="W7" s="38">
        <f t="shared" si="3"/>
        <v>0.70995670995671001</v>
      </c>
    </row>
    <row r="8" spans="1:23" ht="28.5" x14ac:dyDescent="0.25">
      <c r="A8" s="57" t="s">
        <v>56</v>
      </c>
      <c r="B8" s="9">
        <v>798</v>
      </c>
      <c r="C8" s="3">
        <v>822</v>
      </c>
      <c r="D8" s="3">
        <v>689</v>
      </c>
      <c r="E8" s="50">
        <v>635</v>
      </c>
      <c r="F8" s="46">
        <v>890</v>
      </c>
      <c r="G8" s="3">
        <v>889</v>
      </c>
      <c r="H8" s="3">
        <v>806</v>
      </c>
      <c r="I8" s="3">
        <v>695</v>
      </c>
      <c r="J8" s="3">
        <v>766</v>
      </c>
      <c r="K8" s="3">
        <v>874</v>
      </c>
      <c r="L8" s="3">
        <v>791</v>
      </c>
      <c r="M8" s="3">
        <v>798</v>
      </c>
      <c r="N8" s="3">
        <v>719</v>
      </c>
      <c r="O8" s="3">
        <v>769</v>
      </c>
      <c r="P8" s="2">
        <v>790</v>
      </c>
      <c r="Q8" s="2">
        <v>798</v>
      </c>
      <c r="R8" s="2">
        <v>695</v>
      </c>
      <c r="S8" s="12">
        <v>818</v>
      </c>
      <c r="T8" s="10">
        <f t="shared" si="0"/>
        <v>18</v>
      </c>
      <c r="U8" s="43">
        <f t="shared" si="1"/>
        <v>890</v>
      </c>
      <c r="V8" s="33">
        <f t="shared" si="2"/>
        <v>635</v>
      </c>
      <c r="W8" s="38">
        <f t="shared" si="3"/>
        <v>0.40157480314960631</v>
      </c>
    </row>
    <row r="9" spans="1:23" ht="23.25" customHeight="1" x14ac:dyDescent="0.25">
      <c r="A9" s="57" t="s">
        <v>51</v>
      </c>
      <c r="B9" s="9">
        <v>1145</v>
      </c>
      <c r="C9" s="3">
        <v>1173</v>
      </c>
      <c r="D9" s="3">
        <v>1140</v>
      </c>
      <c r="E9" s="3">
        <v>990</v>
      </c>
      <c r="F9" s="2">
        <v>1270</v>
      </c>
      <c r="G9" s="46">
        <v>1289</v>
      </c>
      <c r="H9" s="3">
        <v>1145</v>
      </c>
      <c r="I9" s="50">
        <v>933</v>
      </c>
      <c r="J9" s="3">
        <v>1155</v>
      </c>
      <c r="K9" s="3">
        <v>1244</v>
      </c>
      <c r="L9" s="3">
        <v>1128</v>
      </c>
      <c r="M9" s="3" t="s">
        <v>65</v>
      </c>
      <c r="N9" s="3">
        <v>1133</v>
      </c>
      <c r="O9" s="3">
        <v>1145</v>
      </c>
      <c r="P9" s="2">
        <v>1190</v>
      </c>
      <c r="Q9" s="2">
        <v>1145</v>
      </c>
      <c r="R9" s="2" t="s">
        <v>65</v>
      </c>
      <c r="S9" s="12" t="s">
        <v>65</v>
      </c>
      <c r="T9" s="10">
        <f t="shared" si="0"/>
        <v>15</v>
      </c>
      <c r="U9" s="43">
        <f t="shared" si="1"/>
        <v>1289</v>
      </c>
      <c r="V9" s="33">
        <f t="shared" si="2"/>
        <v>933</v>
      </c>
      <c r="W9" s="38">
        <f t="shared" si="3"/>
        <v>0.38156484458735263</v>
      </c>
    </row>
    <row r="10" spans="1:23" ht="28.5" x14ac:dyDescent="0.25">
      <c r="A10" s="56" t="s">
        <v>8</v>
      </c>
      <c r="B10" s="9">
        <v>439</v>
      </c>
      <c r="C10" s="3">
        <v>429</v>
      </c>
      <c r="D10" s="3">
        <v>349</v>
      </c>
      <c r="E10" s="50">
        <v>345</v>
      </c>
      <c r="F10" s="2">
        <v>464</v>
      </c>
      <c r="G10" s="3">
        <v>459</v>
      </c>
      <c r="H10" s="3">
        <v>435</v>
      </c>
      <c r="I10" s="3">
        <v>395</v>
      </c>
      <c r="J10" s="3">
        <v>439</v>
      </c>
      <c r="K10" s="3">
        <v>473</v>
      </c>
      <c r="L10" s="3">
        <v>413</v>
      </c>
      <c r="M10" s="3">
        <v>490</v>
      </c>
      <c r="N10" s="3">
        <v>388</v>
      </c>
      <c r="O10" s="3">
        <v>422</v>
      </c>
      <c r="P10" s="2">
        <v>490</v>
      </c>
      <c r="Q10" s="46">
        <v>569</v>
      </c>
      <c r="R10" s="2">
        <v>490</v>
      </c>
      <c r="S10" s="12">
        <v>422</v>
      </c>
      <c r="T10" s="10">
        <f t="shared" si="0"/>
        <v>18</v>
      </c>
      <c r="U10" s="43">
        <f t="shared" si="1"/>
        <v>569</v>
      </c>
      <c r="V10" s="33">
        <f t="shared" si="2"/>
        <v>345</v>
      </c>
      <c r="W10" s="38">
        <f t="shared" si="3"/>
        <v>0.64927536231884053</v>
      </c>
    </row>
    <row r="11" spans="1:23" ht="28.5" x14ac:dyDescent="0.25">
      <c r="A11" s="56" t="s">
        <v>9</v>
      </c>
      <c r="B11" s="9">
        <v>389</v>
      </c>
      <c r="C11" s="3">
        <v>404</v>
      </c>
      <c r="D11" s="3">
        <v>339</v>
      </c>
      <c r="E11" s="50">
        <v>325</v>
      </c>
      <c r="F11" s="2">
        <v>428</v>
      </c>
      <c r="G11" s="3">
        <v>426</v>
      </c>
      <c r="H11" s="3">
        <v>420</v>
      </c>
      <c r="I11" s="3">
        <v>329</v>
      </c>
      <c r="J11" s="3">
        <v>388</v>
      </c>
      <c r="K11" s="3">
        <v>418</v>
      </c>
      <c r="L11" s="3">
        <v>394</v>
      </c>
      <c r="M11" s="3">
        <v>398</v>
      </c>
      <c r="N11" s="3">
        <v>378</v>
      </c>
      <c r="O11" s="3">
        <v>398</v>
      </c>
      <c r="P11" s="2">
        <v>390</v>
      </c>
      <c r="Q11" s="2">
        <v>398</v>
      </c>
      <c r="R11" s="46">
        <v>470</v>
      </c>
      <c r="S11" s="12">
        <v>380</v>
      </c>
      <c r="T11" s="10">
        <f t="shared" si="0"/>
        <v>18</v>
      </c>
      <c r="U11" s="43">
        <f t="shared" si="1"/>
        <v>470</v>
      </c>
      <c r="V11" s="33">
        <f t="shared" si="2"/>
        <v>325</v>
      </c>
      <c r="W11" s="38">
        <f t="shared" si="3"/>
        <v>0.44615384615384618</v>
      </c>
    </row>
    <row r="12" spans="1:23" ht="21" customHeight="1" x14ac:dyDescent="0.25">
      <c r="A12" s="56" t="s">
        <v>57</v>
      </c>
      <c r="B12" s="9">
        <v>1281</v>
      </c>
      <c r="C12" s="3">
        <v>1379</v>
      </c>
      <c r="D12" s="3">
        <v>1279</v>
      </c>
      <c r="E12" s="50">
        <v>1090</v>
      </c>
      <c r="F12" s="46">
        <v>1492</v>
      </c>
      <c r="G12" s="3">
        <v>1467</v>
      </c>
      <c r="H12" s="3">
        <v>1330</v>
      </c>
      <c r="I12" s="3">
        <v>1110</v>
      </c>
      <c r="J12" s="3">
        <v>1281</v>
      </c>
      <c r="K12" s="3">
        <v>1479</v>
      </c>
      <c r="L12" s="3">
        <v>1306</v>
      </c>
      <c r="M12" s="3">
        <v>1323</v>
      </c>
      <c r="N12" s="3">
        <v>1312</v>
      </c>
      <c r="O12" s="3">
        <v>1322</v>
      </c>
      <c r="P12" s="2">
        <v>1290</v>
      </c>
      <c r="Q12" s="2">
        <v>1250</v>
      </c>
      <c r="R12" s="2">
        <v>1290</v>
      </c>
      <c r="S12" s="12">
        <v>1338</v>
      </c>
      <c r="T12" s="10">
        <f t="shared" si="0"/>
        <v>18</v>
      </c>
      <c r="U12" s="43">
        <f t="shared" si="1"/>
        <v>1492</v>
      </c>
      <c r="V12" s="33">
        <f t="shared" si="2"/>
        <v>1090</v>
      </c>
      <c r="W12" s="38">
        <f t="shared" si="3"/>
        <v>0.3688073394495413</v>
      </c>
    </row>
    <row r="13" spans="1:23" ht="28.5" x14ac:dyDescent="0.25">
      <c r="A13" s="57" t="s">
        <v>44</v>
      </c>
      <c r="B13" s="9">
        <v>877</v>
      </c>
      <c r="C13" s="3">
        <v>986</v>
      </c>
      <c r="D13" s="3">
        <v>829</v>
      </c>
      <c r="E13" s="3">
        <v>890</v>
      </c>
      <c r="F13" s="2">
        <v>1034</v>
      </c>
      <c r="G13" s="3">
        <v>989</v>
      </c>
      <c r="H13" s="3">
        <v>1010</v>
      </c>
      <c r="I13" s="50">
        <v>823</v>
      </c>
      <c r="J13" s="3">
        <v>992</v>
      </c>
      <c r="K13" s="3">
        <v>1064</v>
      </c>
      <c r="L13" s="3">
        <v>955</v>
      </c>
      <c r="M13" s="3">
        <v>895</v>
      </c>
      <c r="N13" s="3">
        <v>906</v>
      </c>
      <c r="O13" s="3">
        <v>906</v>
      </c>
      <c r="P13" s="2">
        <v>890</v>
      </c>
      <c r="Q13" s="2">
        <v>925</v>
      </c>
      <c r="R13" s="46">
        <v>1182</v>
      </c>
      <c r="S13" s="12">
        <v>1025</v>
      </c>
      <c r="T13" s="10">
        <f t="shared" si="0"/>
        <v>18</v>
      </c>
      <c r="U13" s="43">
        <f t="shared" si="1"/>
        <v>1182</v>
      </c>
      <c r="V13" s="33">
        <f t="shared" si="2"/>
        <v>823</v>
      </c>
      <c r="W13" s="38">
        <f t="shared" si="3"/>
        <v>0.43620899149453218</v>
      </c>
    </row>
    <row r="14" spans="1:23" ht="28.5" x14ac:dyDescent="0.25">
      <c r="A14" s="57" t="s">
        <v>45</v>
      </c>
      <c r="B14" s="9">
        <v>797</v>
      </c>
      <c r="C14" s="3">
        <v>880</v>
      </c>
      <c r="D14" s="3">
        <v>739</v>
      </c>
      <c r="E14" s="50">
        <v>735</v>
      </c>
      <c r="F14" s="2">
        <v>922</v>
      </c>
      <c r="G14" s="3">
        <v>880</v>
      </c>
      <c r="H14" s="3">
        <v>900</v>
      </c>
      <c r="I14" s="3">
        <v>752</v>
      </c>
      <c r="J14" s="3">
        <v>884</v>
      </c>
      <c r="K14" s="46">
        <v>949</v>
      </c>
      <c r="L14" s="3">
        <v>851</v>
      </c>
      <c r="M14" s="3">
        <v>819</v>
      </c>
      <c r="N14" s="3">
        <v>808</v>
      </c>
      <c r="O14" s="3">
        <v>808</v>
      </c>
      <c r="P14" s="2">
        <v>790</v>
      </c>
      <c r="Q14" s="2">
        <v>811</v>
      </c>
      <c r="R14" s="2">
        <v>895</v>
      </c>
      <c r="S14" s="12">
        <v>922</v>
      </c>
      <c r="T14" s="10">
        <f t="shared" si="0"/>
        <v>18</v>
      </c>
      <c r="U14" s="43">
        <f t="shared" si="1"/>
        <v>949</v>
      </c>
      <c r="V14" s="33">
        <f t="shared" si="2"/>
        <v>735</v>
      </c>
      <c r="W14" s="38">
        <f t="shared" si="3"/>
        <v>0.29115646258503403</v>
      </c>
    </row>
    <row r="15" spans="1:23" ht="25.5" customHeight="1" x14ac:dyDescent="0.25">
      <c r="A15" s="56" t="s">
        <v>43</v>
      </c>
      <c r="B15" s="9">
        <v>694</v>
      </c>
      <c r="C15" s="3">
        <v>685</v>
      </c>
      <c r="D15" s="3">
        <v>639</v>
      </c>
      <c r="E15" s="3">
        <v>610</v>
      </c>
      <c r="F15" s="2">
        <v>724</v>
      </c>
      <c r="G15" s="3">
        <v>722</v>
      </c>
      <c r="H15" s="3">
        <v>720</v>
      </c>
      <c r="I15" s="3">
        <v>598</v>
      </c>
      <c r="J15" s="3">
        <v>750</v>
      </c>
      <c r="K15" s="3">
        <v>754</v>
      </c>
      <c r="L15" s="3">
        <v>669</v>
      </c>
      <c r="M15" s="3">
        <v>740</v>
      </c>
      <c r="N15" s="3">
        <v>642</v>
      </c>
      <c r="O15" s="3">
        <v>698</v>
      </c>
      <c r="P15" s="50">
        <v>570</v>
      </c>
      <c r="Q15" s="2">
        <v>694</v>
      </c>
      <c r="R15" s="46">
        <v>820</v>
      </c>
      <c r="S15" s="12">
        <v>759</v>
      </c>
      <c r="T15" s="10">
        <f t="shared" si="0"/>
        <v>18</v>
      </c>
      <c r="U15" s="43">
        <f t="shared" si="1"/>
        <v>820</v>
      </c>
      <c r="V15" s="33">
        <f t="shared" si="2"/>
        <v>570</v>
      </c>
      <c r="W15" s="38">
        <f t="shared" si="3"/>
        <v>0.43859649122807015</v>
      </c>
    </row>
    <row r="16" spans="1:23" ht="28.5" x14ac:dyDescent="0.25">
      <c r="A16" s="57" t="s">
        <v>10</v>
      </c>
      <c r="B16" s="9">
        <v>4991</v>
      </c>
      <c r="C16" s="3">
        <v>5346</v>
      </c>
      <c r="D16" s="3">
        <v>4489</v>
      </c>
      <c r="E16" s="3">
        <v>4490</v>
      </c>
      <c r="F16" s="2">
        <v>4761</v>
      </c>
      <c r="G16" s="3">
        <v>5190</v>
      </c>
      <c r="H16" s="3">
        <v>5220</v>
      </c>
      <c r="I16" s="3">
        <v>4478</v>
      </c>
      <c r="J16" s="3">
        <v>4676</v>
      </c>
      <c r="K16" s="3">
        <v>4869</v>
      </c>
      <c r="L16" s="3">
        <v>4282</v>
      </c>
      <c r="M16" s="3">
        <v>4454</v>
      </c>
      <c r="N16" s="50">
        <v>4199</v>
      </c>
      <c r="O16" s="3">
        <v>4643</v>
      </c>
      <c r="P16" s="2">
        <v>4590</v>
      </c>
      <c r="Q16" s="2">
        <v>4991</v>
      </c>
      <c r="R16" s="46">
        <v>5380</v>
      </c>
      <c r="S16" s="12">
        <v>4880</v>
      </c>
      <c r="T16" s="10">
        <f t="shared" si="0"/>
        <v>18</v>
      </c>
      <c r="U16" s="43">
        <f t="shared" si="1"/>
        <v>5380</v>
      </c>
      <c r="V16" s="33">
        <f t="shared" si="2"/>
        <v>4199</v>
      </c>
      <c r="W16" s="38">
        <f t="shared" si="3"/>
        <v>0.2812574422481543</v>
      </c>
    </row>
    <row r="17" spans="1:23" ht="24" customHeight="1" x14ac:dyDescent="0.25">
      <c r="A17" s="57" t="s">
        <v>53</v>
      </c>
      <c r="B17" s="9">
        <v>7983</v>
      </c>
      <c r="C17" s="3">
        <v>8449</v>
      </c>
      <c r="D17" s="3">
        <v>7383</v>
      </c>
      <c r="E17" s="3">
        <v>7396</v>
      </c>
      <c r="F17" s="2">
        <v>7529</v>
      </c>
      <c r="G17" s="46">
        <v>8665</v>
      </c>
      <c r="H17" s="3">
        <v>8380</v>
      </c>
      <c r="I17" s="3">
        <v>7513</v>
      </c>
      <c r="J17" s="3">
        <v>7647</v>
      </c>
      <c r="K17" s="3">
        <v>7976</v>
      </c>
      <c r="L17" s="3">
        <v>6950</v>
      </c>
      <c r="M17" s="3">
        <v>8409</v>
      </c>
      <c r="N17" s="3">
        <v>8257</v>
      </c>
      <c r="O17" s="3">
        <v>7401</v>
      </c>
      <c r="P17" s="50">
        <v>6290</v>
      </c>
      <c r="Q17" s="2">
        <v>7983</v>
      </c>
      <c r="R17" s="2">
        <v>6995</v>
      </c>
      <c r="S17" s="12">
        <v>7835</v>
      </c>
      <c r="T17" s="10">
        <f t="shared" si="0"/>
        <v>18</v>
      </c>
      <c r="U17" s="43">
        <f t="shared" si="1"/>
        <v>8665</v>
      </c>
      <c r="V17" s="33">
        <f t="shared" si="2"/>
        <v>6290</v>
      </c>
      <c r="W17" s="38">
        <f t="shared" si="3"/>
        <v>0.37758346581875996</v>
      </c>
    </row>
    <row r="18" spans="1:23" ht="25.5" customHeight="1" x14ac:dyDescent="0.25">
      <c r="A18" s="58" t="s">
        <v>63</v>
      </c>
      <c r="B18" s="9">
        <v>968</v>
      </c>
      <c r="C18" s="3">
        <v>966</v>
      </c>
      <c r="D18" s="3">
        <v>831</v>
      </c>
      <c r="E18" s="3">
        <v>840</v>
      </c>
      <c r="F18" s="2">
        <v>1013</v>
      </c>
      <c r="G18" s="3">
        <v>960</v>
      </c>
      <c r="H18" s="3" t="s">
        <v>65</v>
      </c>
      <c r="I18" s="3">
        <v>891</v>
      </c>
      <c r="J18" s="3">
        <v>899</v>
      </c>
      <c r="K18" s="3">
        <v>897</v>
      </c>
      <c r="L18" s="3">
        <v>912</v>
      </c>
      <c r="M18" s="3">
        <v>946</v>
      </c>
      <c r="N18" s="3">
        <v>920</v>
      </c>
      <c r="O18" s="3">
        <v>1020</v>
      </c>
      <c r="P18" s="2">
        <v>990</v>
      </c>
      <c r="Q18" s="2" t="s">
        <v>66</v>
      </c>
      <c r="R18" s="46">
        <v>1190</v>
      </c>
      <c r="S18" s="51">
        <v>770</v>
      </c>
      <c r="T18" s="10">
        <f t="shared" si="0"/>
        <v>16</v>
      </c>
      <c r="U18" s="43">
        <f t="shared" si="1"/>
        <v>1190</v>
      </c>
      <c r="V18" s="33">
        <f t="shared" si="2"/>
        <v>770</v>
      </c>
      <c r="W18" s="38">
        <f t="shared" si="3"/>
        <v>0.54545454545454541</v>
      </c>
    </row>
    <row r="19" spans="1:23" ht="28.5" x14ac:dyDescent="0.25">
      <c r="A19" s="56" t="s">
        <v>11</v>
      </c>
      <c r="B19" s="9">
        <v>1588</v>
      </c>
      <c r="C19" s="3">
        <v>1634</v>
      </c>
      <c r="D19" s="3">
        <v>1328</v>
      </c>
      <c r="E19" s="50">
        <v>1230</v>
      </c>
      <c r="F19" s="2">
        <v>1713</v>
      </c>
      <c r="G19" s="3">
        <v>1599</v>
      </c>
      <c r="H19" s="3">
        <v>1700</v>
      </c>
      <c r="I19" s="3">
        <v>1232</v>
      </c>
      <c r="J19" s="3">
        <v>1723</v>
      </c>
      <c r="K19" s="46">
        <v>1845</v>
      </c>
      <c r="L19" s="3">
        <v>1571</v>
      </c>
      <c r="M19" s="3">
        <v>1588</v>
      </c>
      <c r="N19" s="3">
        <v>1515</v>
      </c>
      <c r="O19" s="3">
        <v>1700</v>
      </c>
      <c r="P19" s="2">
        <v>1690</v>
      </c>
      <c r="Q19" s="2">
        <v>1588</v>
      </c>
      <c r="R19" s="2">
        <v>1570</v>
      </c>
      <c r="S19" s="12">
        <v>1713</v>
      </c>
      <c r="T19" s="10">
        <f t="shared" si="0"/>
        <v>18</v>
      </c>
      <c r="U19" s="43">
        <f t="shared" si="1"/>
        <v>1845</v>
      </c>
      <c r="V19" s="33">
        <f t="shared" si="2"/>
        <v>1230</v>
      </c>
      <c r="W19" s="38">
        <f t="shared" si="3"/>
        <v>0.5</v>
      </c>
    </row>
    <row r="20" spans="1:23" ht="28.5" x14ac:dyDescent="0.25">
      <c r="A20" s="56" t="s">
        <v>12</v>
      </c>
      <c r="B20" s="9">
        <v>1180</v>
      </c>
      <c r="C20" s="3">
        <v>1078</v>
      </c>
      <c r="D20" s="3">
        <v>1096</v>
      </c>
      <c r="E20" s="50">
        <v>870</v>
      </c>
      <c r="F20" s="2">
        <v>1131</v>
      </c>
      <c r="G20" s="3">
        <v>1113</v>
      </c>
      <c r="H20" s="3">
        <v>1120</v>
      </c>
      <c r="I20" s="3">
        <v>888</v>
      </c>
      <c r="J20" s="3">
        <v>1142</v>
      </c>
      <c r="K20" s="3">
        <v>1230</v>
      </c>
      <c r="L20" s="3">
        <v>1044</v>
      </c>
      <c r="M20" s="3">
        <v>1090</v>
      </c>
      <c r="N20" s="3">
        <v>1120</v>
      </c>
      <c r="O20" s="3" t="s">
        <v>65</v>
      </c>
      <c r="P20" s="2">
        <v>1050</v>
      </c>
      <c r="Q20" s="2">
        <v>1180</v>
      </c>
      <c r="R20" s="46">
        <v>1290</v>
      </c>
      <c r="S20" s="12">
        <v>1131</v>
      </c>
      <c r="T20" s="10">
        <f t="shared" si="0"/>
        <v>17</v>
      </c>
      <c r="U20" s="43">
        <f t="shared" si="1"/>
        <v>1290</v>
      </c>
      <c r="V20" s="33">
        <f t="shared" si="2"/>
        <v>870</v>
      </c>
      <c r="W20" s="38">
        <f t="shared" si="3"/>
        <v>0.48275862068965519</v>
      </c>
    </row>
    <row r="21" spans="1:23" ht="28.5" x14ac:dyDescent="0.25">
      <c r="A21" s="56" t="s">
        <v>62</v>
      </c>
      <c r="B21" s="52">
        <v>728</v>
      </c>
      <c r="C21" s="3">
        <v>961</v>
      </c>
      <c r="D21" s="3">
        <v>931</v>
      </c>
      <c r="E21" s="3">
        <v>790</v>
      </c>
      <c r="F21" s="2" t="s">
        <v>65</v>
      </c>
      <c r="G21" s="3">
        <v>946</v>
      </c>
      <c r="H21" s="3">
        <v>940</v>
      </c>
      <c r="I21" s="3">
        <v>729</v>
      </c>
      <c r="J21" s="3">
        <v>946</v>
      </c>
      <c r="K21" s="3">
        <v>1019</v>
      </c>
      <c r="L21" s="3">
        <v>925</v>
      </c>
      <c r="M21" s="3">
        <v>932</v>
      </c>
      <c r="N21" s="3">
        <v>928</v>
      </c>
      <c r="O21" s="3" t="s">
        <v>65</v>
      </c>
      <c r="P21" s="2">
        <v>850</v>
      </c>
      <c r="Q21" s="2">
        <v>939</v>
      </c>
      <c r="R21" s="46">
        <v>1090</v>
      </c>
      <c r="S21" s="12">
        <v>946</v>
      </c>
      <c r="T21" s="10">
        <f t="shared" si="0"/>
        <v>16</v>
      </c>
      <c r="U21" s="43">
        <f t="shared" si="1"/>
        <v>1090</v>
      </c>
      <c r="V21" s="33">
        <f t="shared" si="2"/>
        <v>728</v>
      </c>
      <c r="W21" s="38">
        <f t="shared" si="3"/>
        <v>0.49725274725274726</v>
      </c>
    </row>
    <row r="22" spans="1:23" ht="28.5" x14ac:dyDescent="0.25">
      <c r="A22" s="56" t="s">
        <v>15</v>
      </c>
      <c r="B22" s="9">
        <v>771</v>
      </c>
      <c r="C22" s="3">
        <v>860</v>
      </c>
      <c r="D22" s="3">
        <v>825</v>
      </c>
      <c r="E22" s="3">
        <v>740</v>
      </c>
      <c r="F22" s="46">
        <v>935</v>
      </c>
      <c r="G22" s="3">
        <v>925</v>
      </c>
      <c r="H22" s="3">
        <v>670</v>
      </c>
      <c r="I22" s="3">
        <v>827</v>
      </c>
      <c r="J22" s="3">
        <v>912</v>
      </c>
      <c r="K22" s="3">
        <v>912</v>
      </c>
      <c r="L22" s="3">
        <v>827</v>
      </c>
      <c r="M22" s="3">
        <v>822</v>
      </c>
      <c r="N22" s="3">
        <v>830</v>
      </c>
      <c r="O22" s="3">
        <v>847</v>
      </c>
      <c r="P22" s="2">
        <v>890</v>
      </c>
      <c r="Q22" s="2">
        <v>782</v>
      </c>
      <c r="R22" s="2">
        <v>795</v>
      </c>
      <c r="S22" s="51">
        <v>583</v>
      </c>
      <c r="T22" s="10">
        <f t="shared" si="0"/>
        <v>18</v>
      </c>
      <c r="U22" s="43">
        <f t="shared" si="1"/>
        <v>935</v>
      </c>
      <c r="V22" s="33">
        <f t="shared" si="2"/>
        <v>583</v>
      </c>
      <c r="W22" s="38">
        <f t="shared" si="3"/>
        <v>0.60377358490566035</v>
      </c>
    </row>
    <row r="23" spans="1:23" ht="28.5" x14ac:dyDescent="0.25">
      <c r="A23" s="56" t="s">
        <v>14</v>
      </c>
      <c r="B23" s="9">
        <v>1543</v>
      </c>
      <c r="C23" s="3">
        <v>1520</v>
      </c>
      <c r="D23" s="3">
        <v>1511</v>
      </c>
      <c r="E23" s="50">
        <v>1390</v>
      </c>
      <c r="F23" s="2">
        <v>1594</v>
      </c>
      <c r="G23" s="3">
        <v>1535</v>
      </c>
      <c r="H23" s="3">
        <v>1535</v>
      </c>
      <c r="I23" s="3">
        <v>1589</v>
      </c>
      <c r="J23" s="3">
        <v>1598</v>
      </c>
      <c r="K23" s="3">
        <v>1717</v>
      </c>
      <c r="L23" s="3">
        <v>1471</v>
      </c>
      <c r="M23" s="3">
        <v>1527</v>
      </c>
      <c r="N23" s="3">
        <v>1595</v>
      </c>
      <c r="O23" s="3">
        <v>1593</v>
      </c>
      <c r="P23" s="2">
        <v>1490</v>
      </c>
      <c r="Q23" s="2">
        <v>1536</v>
      </c>
      <c r="R23" s="46">
        <v>1790</v>
      </c>
      <c r="S23" s="12">
        <v>1594</v>
      </c>
      <c r="T23" s="10">
        <f t="shared" si="0"/>
        <v>18</v>
      </c>
      <c r="U23" s="43">
        <f t="shared" si="1"/>
        <v>1790</v>
      </c>
      <c r="V23" s="33">
        <f t="shared" si="2"/>
        <v>1390</v>
      </c>
      <c r="W23" s="38">
        <f t="shared" si="3"/>
        <v>0.28776978417266186</v>
      </c>
    </row>
    <row r="24" spans="1:23" ht="19.5" customHeight="1" x14ac:dyDescent="0.25">
      <c r="A24" s="56" t="s">
        <v>49</v>
      </c>
      <c r="B24" s="9">
        <v>704</v>
      </c>
      <c r="C24" s="3">
        <v>764</v>
      </c>
      <c r="D24" s="3">
        <v>793</v>
      </c>
      <c r="E24" s="50">
        <v>590</v>
      </c>
      <c r="F24" s="46">
        <v>827</v>
      </c>
      <c r="G24" s="3">
        <v>804</v>
      </c>
      <c r="H24" s="3" t="s">
        <v>65</v>
      </c>
      <c r="I24" s="3">
        <v>712</v>
      </c>
      <c r="J24" s="3">
        <v>752</v>
      </c>
      <c r="K24" s="3">
        <v>810</v>
      </c>
      <c r="L24" s="3">
        <v>734</v>
      </c>
      <c r="M24" s="3" t="s">
        <v>65</v>
      </c>
      <c r="N24" s="3">
        <v>738</v>
      </c>
      <c r="O24" s="3" t="s">
        <v>65</v>
      </c>
      <c r="P24" s="2" t="s">
        <v>65</v>
      </c>
      <c r="Q24" s="2">
        <v>736</v>
      </c>
      <c r="R24" s="2">
        <v>790</v>
      </c>
      <c r="S24" s="12">
        <v>695</v>
      </c>
      <c r="T24" s="10">
        <f t="shared" si="0"/>
        <v>14</v>
      </c>
      <c r="U24" s="43">
        <f t="shared" si="1"/>
        <v>827</v>
      </c>
      <c r="V24" s="33">
        <f t="shared" si="2"/>
        <v>590</v>
      </c>
      <c r="W24" s="38">
        <f t="shared" si="3"/>
        <v>0.40169491525423728</v>
      </c>
    </row>
    <row r="25" spans="1:23" ht="19.5" customHeight="1" x14ac:dyDescent="0.25">
      <c r="A25" s="56" t="s">
        <v>16</v>
      </c>
      <c r="B25" s="9">
        <v>850</v>
      </c>
      <c r="C25" s="3">
        <v>990</v>
      </c>
      <c r="D25" s="50">
        <v>839</v>
      </c>
      <c r="E25" s="3">
        <v>840</v>
      </c>
      <c r="F25" s="46">
        <v>1073</v>
      </c>
      <c r="G25" s="3">
        <v>1065</v>
      </c>
      <c r="H25" s="3">
        <v>940</v>
      </c>
      <c r="I25" s="3">
        <v>953</v>
      </c>
      <c r="J25" s="3">
        <v>976</v>
      </c>
      <c r="K25" s="3">
        <v>1051</v>
      </c>
      <c r="L25" s="3">
        <v>953</v>
      </c>
      <c r="M25" s="3">
        <v>916</v>
      </c>
      <c r="N25" s="3">
        <v>957</v>
      </c>
      <c r="O25" s="3">
        <v>850</v>
      </c>
      <c r="P25" s="2">
        <v>990</v>
      </c>
      <c r="Q25" s="2">
        <v>893</v>
      </c>
      <c r="R25" s="2">
        <v>995</v>
      </c>
      <c r="S25" s="12">
        <v>976</v>
      </c>
      <c r="T25" s="10">
        <f t="shared" si="0"/>
        <v>18</v>
      </c>
      <c r="U25" s="43">
        <f t="shared" si="1"/>
        <v>1073</v>
      </c>
      <c r="V25" s="33">
        <f t="shared" si="2"/>
        <v>839</v>
      </c>
      <c r="W25" s="38">
        <f t="shared" si="3"/>
        <v>0.27890345649582837</v>
      </c>
    </row>
    <row r="26" spans="1:23" ht="19.5" customHeight="1" x14ac:dyDescent="0.25">
      <c r="A26" s="57" t="s">
        <v>26</v>
      </c>
      <c r="B26" s="9">
        <v>571</v>
      </c>
      <c r="C26" s="3">
        <v>520</v>
      </c>
      <c r="D26" s="3">
        <v>516</v>
      </c>
      <c r="E26" s="3">
        <v>490</v>
      </c>
      <c r="F26" s="2">
        <v>545</v>
      </c>
      <c r="G26" s="3">
        <v>525</v>
      </c>
      <c r="H26" s="3">
        <v>525</v>
      </c>
      <c r="I26" s="50">
        <v>449</v>
      </c>
      <c r="J26" s="3">
        <v>550</v>
      </c>
      <c r="K26" s="3">
        <v>587</v>
      </c>
      <c r="L26" s="3">
        <v>503</v>
      </c>
      <c r="M26" s="3">
        <v>571</v>
      </c>
      <c r="N26" s="3">
        <v>534</v>
      </c>
      <c r="O26" s="3">
        <v>555</v>
      </c>
      <c r="P26" s="2">
        <v>560</v>
      </c>
      <c r="Q26" s="2">
        <v>571</v>
      </c>
      <c r="R26" s="46">
        <v>595</v>
      </c>
      <c r="S26" s="12">
        <v>545</v>
      </c>
      <c r="T26" s="10">
        <f t="shared" si="0"/>
        <v>18</v>
      </c>
      <c r="U26" s="43">
        <f t="shared" si="1"/>
        <v>595</v>
      </c>
      <c r="V26" s="33">
        <f t="shared" si="2"/>
        <v>449</v>
      </c>
      <c r="W26" s="38">
        <f t="shared" si="3"/>
        <v>0.32516703786191536</v>
      </c>
    </row>
    <row r="27" spans="1:23" ht="19.5" customHeight="1" x14ac:dyDescent="0.25">
      <c r="A27" s="56" t="s">
        <v>27</v>
      </c>
      <c r="B27" s="9">
        <v>2635</v>
      </c>
      <c r="C27" s="3">
        <v>2711</v>
      </c>
      <c r="D27" s="3">
        <v>2497</v>
      </c>
      <c r="E27" s="50">
        <v>2190</v>
      </c>
      <c r="F27" s="2">
        <v>2933</v>
      </c>
      <c r="G27" s="3">
        <v>2539</v>
      </c>
      <c r="H27" s="3" t="s">
        <v>65</v>
      </c>
      <c r="I27" s="3">
        <v>2529</v>
      </c>
      <c r="J27" s="3">
        <v>2832</v>
      </c>
      <c r="K27" s="3">
        <v>2890</v>
      </c>
      <c r="L27" s="3">
        <v>2569</v>
      </c>
      <c r="M27" s="46">
        <v>2992</v>
      </c>
      <c r="N27" s="3">
        <v>2539</v>
      </c>
      <c r="O27" s="3">
        <v>2896</v>
      </c>
      <c r="P27" s="2">
        <v>2450</v>
      </c>
      <c r="Q27" s="2">
        <v>2534</v>
      </c>
      <c r="R27" s="2">
        <v>2750</v>
      </c>
      <c r="S27" s="12">
        <v>2640</v>
      </c>
      <c r="T27" s="10">
        <f t="shared" si="0"/>
        <v>17</v>
      </c>
      <c r="U27" s="43">
        <f t="shared" si="1"/>
        <v>2992</v>
      </c>
      <c r="V27" s="33">
        <f t="shared" si="2"/>
        <v>2190</v>
      </c>
      <c r="W27" s="38">
        <f t="shared" si="3"/>
        <v>0.36621004566210047</v>
      </c>
    </row>
    <row r="28" spans="1:23" ht="19.5" customHeight="1" x14ac:dyDescent="0.25">
      <c r="A28" s="56" t="s">
        <v>60</v>
      </c>
      <c r="B28" s="9">
        <v>1487</v>
      </c>
      <c r="C28" s="3">
        <v>1391</v>
      </c>
      <c r="D28" s="3">
        <v>1409</v>
      </c>
      <c r="E28" s="50">
        <v>1090</v>
      </c>
      <c r="F28" s="2">
        <v>1505</v>
      </c>
      <c r="G28" s="3">
        <v>1429</v>
      </c>
      <c r="H28" s="3">
        <v>1295</v>
      </c>
      <c r="I28" s="3">
        <v>1430</v>
      </c>
      <c r="J28" s="3">
        <v>1266</v>
      </c>
      <c r="K28" s="3">
        <v>1453</v>
      </c>
      <c r="L28" s="3">
        <v>1318</v>
      </c>
      <c r="M28" s="3">
        <v>1487</v>
      </c>
      <c r="N28" s="3">
        <v>1323</v>
      </c>
      <c r="O28" s="3">
        <v>1381</v>
      </c>
      <c r="P28" s="2">
        <v>1390</v>
      </c>
      <c r="Q28" s="2">
        <v>1487</v>
      </c>
      <c r="R28" s="46">
        <v>1590</v>
      </c>
      <c r="S28" s="12">
        <v>1349</v>
      </c>
      <c r="T28" s="10">
        <f t="shared" si="0"/>
        <v>18</v>
      </c>
      <c r="U28" s="43">
        <f t="shared" si="1"/>
        <v>1590</v>
      </c>
      <c r="V28" s="33">
        <f t="shared" si="2"/>
        <v>1090</v>
      </c>
      <c r="W28" s="38">
        <f t="shared" si="3"/>
        <v>0.45871559633027525</v>
      </c>
    </row>
    <row r="29" spans="1:23" ht="19.5" customHeight="1" x14ac:dyDescent="0.25">
      <c r="A29" s="56" t="s">
        <v>28</v>
      </c>
      <c r="B29" s="9">
        <v>1793</v>
      </c>
      <c r="C29" s="3">
        <v>2007</v>
      </c>
      <c r="D29" s="3">
        <v>1587</v>
      </c>
      <c r="E29" s="3">
        <v>1590</v>
      </c>
      <c r="F29" s="46">
        <v>2171</v>
      </c>
      <c r="G29" s="3">
        <v>2023</v>
      </c>
      <c r="H29" s="3">
        <v>1835</v>
      </c>
      <c r="I29" s="3">
        <v>1834</v>
      </c>
      <c r="J29" s="3">
        <v>1850</v>
      </c>
      <c r="K29" s="3">
        <v>2096</v>
      </c>
      <c r="L29" s="3">
        <v>1901</v>
      </c>
      <c r="M29" s="3">
        <v>1901</v>
      </c>
      <c r="N29" s="3">
        <v>1871</v>
      </c>
      <c r="O29" s="3">
        <v>1982</v>
      </c>
      <c r="P29" s="2">
        <v>1790</v>
      </c>
      <c r="Q29" s="2">
        <v>1793</v>
      </c>
      <c r="R29" s="50">
        <v>1580</v>
      </c>
      <c r="S29" s="12">
        <v>1980</v>
      </c>
      <c r="T29" s="10">
        <f t="shared" si="0"/>
        <v>18</v>
      </c>
      <c r="U29" s="43">
        <f t="shared" si="1"/>
        <v>2171</v>
      </c>
      <c r="V29" s="33">
        <f t="shared" si="2"/>
        <v>1580</v>
      </c>
      <c r="W29" s="38">
        <f t="shared" si="3"/>
        <v>0.3740506329113924</v>
      </c>
    </row>
    <row r="30" spans="1:23" ht="19.5" customHeight="1" x14ac:dyDescent="0.25">
      <c r="A30" s="56" t="s">
        <v>17</v>
      </c>
      <c r="B30" s="9">
        <v>1522</v>
      </c>
      <c r="C30" s="3">
        <v>1483</v>
      </c>
      <c r="D30" s="3">
        <v>1385</v>
      </c>
      <c r="E30" s="50">
        <v>1190</v>
      </c>
      <c r="F30" s="46">
        <v>1605</v>
      </c>
      <c r="G30" s="3">
        <v>1499</v>
      </c>
      <c r="H30" s="3">
        <v>1355</v>
      </c>
      <c r="I30" s="3">
        <v>1406</v>
      </c>
      <c r="J30" s="3">
        <v>1418</v>
      </c>
      <c r="K30" s="3">
        <v>1520</v>
      </c>
      <c r="L30" s="3">
        <v>1406</v>
      </c>
      <c r="M30" s="3">
        <v>1350</v>
      </c>
      <c r="N30" s="3">
        <v>1384</v>
      </c>
      <c r="O30" s="3">
        <v>1445</v>
      </c>
      <c r="P30" s="2">
        <v>1390</v>
      </c>
      <c r="Q30" s="2">
        <v>1416</v>
      </c>
      <c r="R30" s="2">
        <v>1490</v>
      </c>
      <c r="S30" s="12">
        <v>1411</v>
      </c>
      <c r="T30" s="10">
        <f t="shared" si="0"/>
        <v>18</v>
      </c>
      <c r="U30" s="43">
        <f t="shared" si="1"/>
        <v>1605</v>
      </c>
      <c r="V30" s="33">
        <f t="shared" si="2"/>
        <v>1190</v>
      </c>
      <c r="W30" s="38">
        <f t="shared" si="3"/>
        <v>0.34873949579831931</v>
      </c>
    </row>
    <row r="31" spans="1:23" ht="19.5" customHeight="1" x14ac:dyDescent="0.25">
      <c r="A31" s="57" t="s">
        <v>18</v>
      </c>
      <c r="B31" s="9">
        <v>1483</v>
      </c>
      <c r="C31" s="3">
        <v>1545</v>
      </c>
      <c r="D31" s="3">
        <v>1269</v>
      </c>
      <c r="E31" s="50">
        <v>1230</v>
      </c>
      <c r="F31" s="2">
        <v>1620</v>
      </c>
      <c r="G31" s="3">
        <v>1509</v>
      </c>
      <c r="H31" s="3">
        <v>1540</v>
      </c>
      <c r="I31" s="3">
        <v>1295</v>
      </c>
      <c r="J31" s="3">
        <v>1579</v>
      </c>
      <c r="K31" s="46">
        <v>1762</v>
      </c>
      <c r="L31" s="3">
        <v>1496</v>
      </c>
      <c r="M31" s="3">
        <v>1543</v>
      </c>
      <c r="N31" s="3">
        <v>1419</v>
      </c>
      <c r="O31" s="3">
        <v>1506</v>
      </c>
      <c r="P31" s="2">
        <v>1490</v>
      </c>
      <c r="Q31" s="2">
        <v>1483</v>
      </c>
      <c r="R31" s="2">
        <v>1490</v>
      </c>
      <c r="S31" s="12">
        <v>1604</v>
      </c>
      <c r="T31" s="10">
        <f t="shared" si="0"/>
        <v>18</v>
      </c>
      <c r="U31" s="43">
        <f t="shared" si="1"/>
        <v>1762</v>
      </c>
      <c r="V31" s="33">
        <f t="shared" si="2"/>
        <v>1230</v>
      </c>
      <c r="W31" s="38">
        <f t="shared" si="3"/>
        <v>0.43252032520325201</v>
      </c>
    </row>
    <row r="32" spans="1:23" ht="19.5" customHeight="1" x14ac:dyDescent="0.25">
      <c r="A32" s="57" t="s">
        <v>19</v>
      </c>
      <c r="B32" s="9">
        <v>1371</v>
      </c>
      <c r="C32" s="3">
        <v>1387</v>
      </c>
      <c r="D32" s="3">
        <v>1265</v>
      </c>
      <c r="E32" s="50">
        <v>1260</v>
      </c>
      <c r="F32" s="2">
        <v>1567</v>
      </c>
      <c r="G32" s="3">
        <v>1567</v>
      </c>
      <c r="H32" s="3">
        <v>1510</v>
      </c>
      <c r="I32" s="3">
        <v>1266</v>
      </c>
      <c r="J32" s="3">
        <v>1520</v>
      </c>
      <c r="K32" s="3">
        <v>1688</v>
      </c>
      <c r="L32" s="3">
        <v>1447</v>
      </c>
      <c r="M32" s="3">
        <v>1556</v>
      </c>
      <c r="N32" s="3">
        <v>1538</v>
      </c>
      <c r="O32" s="3">
        <v>1465</v>
      </c>
      <c r="P32" s="2">
        <v>1390</v>
      </c>
      <c r="Q32" s="2">
        <v>1447</v>
      </c>
      <c r="R32" s="46">
        <v>1695</v>
      </c>
      <c r="S32" s="12">
        <v>1493</v>
      </c>
      <c r="T32" s="10">
        <f t="shared" si="0"/>
        <v>18</v>
      </c>
      <c r="U32" s="43">
        <f t="shared" si="1"/>
        <v>1695</v>
      </c>
      <c r="V32" s="33">
        <f t="shared" si="2"/>
        <v>1260</v>
      </c>
      <c r="W32" s="38">
        <f t="shared" si="3"/>
        <v>0.34523809523809523</v>
      </c>
    </row>
    <row r="33" spans="1:31" ht="28.5" x14ac:dyDescent="0.25">
      <c r="A33" s="56" t="s">
        <v>20</v>
      </c>
      <c r="B33" s="9">
        <v>1998</v>
      </c>
      <c r="C33" s="3">
        <v>2211</v>
      </c>
      <c r="D33" s="3">
        <v>1990</v>
      </c>
      <c r="E33" s="50">
        <v>1750</v>
      </c>
      <c r="F33" s="46">
        <v>2396</v>
      </c>
      <c r="G33" s="3">
        <v>2379</v>
      </c>
      <c r="H33" s="3">
        <v>2095</v>
      </c>
      <c r="I33" s="3">
        <v>1759</v>
      </c>
      <c r="J33" s="3">
        <v>2179</v>
      </c>
      <c r="K33" s="3">
        <v>2262</v>
      </c>
      <c r="L33" s="3">
        <v>2127</v>
      </c>
      <c r="M33" s="3">
        <v>1998</v>
      </c>
      <c r="N33" s="3">
        <v>2136</v>
      </c>
      <c r="O33" s="3">
        <v>1998</v>
      </c>
      <c r="P33" s="2">
        <v>2250</v>
      </c>
      <c r="Q33" s="2">
        <v>1998</v>
      </c>
      <c r="R33" s="2">
        <v>1990</v>
      </c>
      <c r="S33" s="12">
        <v>1985</v>
      </c>
      <c r="T33" s="10">
        <f t="shared" si="0"/>
        <v>18</v>
      </c>
      <c r="U33" s="43">
        <f t="shared" si="1"/>
        <v>2396</v>
      </c>
      <c r="V33" s="33">
        <f t="shared" si="2"/>
        <v>1750</v>
      </c>
      <c r="W33" s="38">
        <f t="shared" si="3"/>
        <v>0.36914285714285716</v>
      </c>
    </row>
    <row r="34" spans="1:31" ht="28.5" x14ac:dyDescent="0.25">
      <c r="A34" s="56" t="s">
        <v>21</v>
      </c>
      <c r="B34" s="9">
        <v>1215</v>
      </c>
      <c r="C34" s="3">
        <v>1492</v>
      </c>
      <c r="D34" s="3">
        <v>1189</v>
      </c>
      <c r="E34" s="3" t="s">
        <v>66</v>
      </c>
      <c r="F34" s="46">
        <v>1614</v>
      </c>
      <c r="G34" s="3">
        <v>1509</v>
      </c>
      <c r="H34" s="3">
        <v>1390</v>
      </c>
      <c r="I34" s="50">
        <v>1169</v>
      </c>
      <c r="J34" s="3">
        <v>1334</v>
      </c>
      <c r="K34" s="3">
        <v>1558</v>
      </c>
      <c r="L34" s="3">
        <v>1413</v>
      </c>
      <c r="M34" s="3">
        <v>1490</v>
      </c>
      <c r="N34" s="3">
        <v>1419</v>
      </c>
      <c r="O34" s="3">
        <v>1488</v>
      </c>
      <c r="P34" s="2">
        <v>1450</v>
      </c>
      <c r="Q34" s="2" t="s">
        <v>65</v>
      </c>
      <c r="R34" s="2">
        <v>1495</v>
      </c>
      <c r="S34" s="12">
        <v>1447</v>
      </c>
      <c r="T34" s="10">
        <f t="shared" si="0"/>
        <v>16</v>
      </c>
      <c r="U34" s="43">
        <f t="shared" si="1"/>
        <v>1614</v>
      </c>
      <c r="V34" s="33">
        <f t="shared" si="2"/>
        <v>1169</v>
      </c>
      <c r="W34" s="38">
        <f t="shared" si="3"/>
        <v>0.38066723695466209</v>
      </c>
    </row>
    <row r="35" spans="1:31" ht="25.5" customHeight="1" x14ac:dyDescent="0.25">
      <c r="A35" s="57" t="s">
        <v>22</v>
      </c>
      <c r="B35" s="9">
        <v>1472</v>
      </c>
      <c r="C35" s="3">
        <v>1581</v>
      </c>
      <c r="D35" s="50">
        <v>1189</v>
      </c>
      <c r="E35" s="3">
        <v>1290</v>
      </c>
      <c r="F35" s="46">
        <v>1711</v>
      </c>
      <c r="G35" s="3">
        <v>1599</v>
      </c>
      <c r="H35" s="3">
        <v>1475</v>
      </c>
      <c r="I35" s="3">
        <v>1239</v>
      </c>
      <c r="J35" s="3">
        <v>1527</v>
      </c>
      <c r="K35" s="3">
        <v>1652</v>
      </c>
      <c r="L35" s="3">
        <v>1498</v>
      </c>
      <c r="M35" s="3">
        <v>1519</v>
      </c>
      <c r="N35" s="3">
        <v>1504</v>
      </c>
      <c r="O35" s="3">
        <v>1454</v>
      </c>
      <c r="P35" s="2">
        <v>1450</v>
      </c>
      <c r="Q35" s="2">
        <v>1472</v>
      </c>
      <c r="R35" s="2">
        <v>1490</v>
      </c>
      <c r="S35" s="12">
        <v>1534</v>
      </c>
      <c r="T35" s="10">
        <f t="shared" si="0"/>
        <v>18</v>
      </c>
      <c r="U35" s="43">
        <f t="shared" si="1"/>
        <v>1711</v>
      </c>
      <c r="V35" s="33">
        <f t="shared" si="2"/>
        <v>1189</v>
      </c>
      <c r="W35" s="38">
        <f t="shared" si="3"/>
        <v>0.43902439024390244</v>
      </c>
    </row>
    <row r="36" spans="1:31" ht="28.5" x14ac:dyDescent="0.25">
      <c r="A36" s="56" t="s">
        <v>23</v>
      </c>
      <c r="B36" s="52">
        <v>1299</v>
      </c>
      <c r="C36" s="3">
        <v>1547</v>
      </c>
      <c r="D36" s="3">
        <v>1383</v>
      </c>
      <c r="E36" s="3">
        <v>1340</v>
      </c>
      <c r="F36" s="2">
        <v>1674</v>
      </c>
      <c r="G36" s="3">
        <v>1647</v>
      </c>
      <c r="H36" s="3">
        <v>1445</v>
      </c>
      <c r="I36" s="3">
        <v>1350</v>
      </c>
      <c r="J36" s="3">
        <v>1616</v>
      </c>
      <c r="K36" s="3">
        <v>1559</v>
      </c>
      <c r="L36" s="3">
        <v>1466</v>
      </c>
      <c r="M36" s="3">
        <v>1513</v>
      </c>
      <c r="N36" s="3">
        <v>1472</v>
      </c>
      <c r="O36" s="3" t="s">
        <v>65</v>
      </c>
      <c r="P36" s="2">
        <v>1890</v>
      </c>
      <c r="Q36" s="46">
        <v>1926</v>
      </c>
      <c r="R36" s="2">
        <v>1740</v>
      </c>
      <c r="S36" s="12">
        <v>1530</v>
      </c>
      <c r="T36" s="10">
        <f t="shared" si="0"/>
        <v>17</v>
      </c>
      <c r="U36" s="43">
        <f t="shared" si="1"/>
        <v>1926</v>
      </c>
      <c r="V36" s="33">
        <f t="shared" si="2"/>
        <v>1299</v>
      </c>
      <c r="W36" s="38">
        <f t="shared" si="3"/>
        <v>0.48267898383371827</v>
      </c>
    </row>
    <row r="37" spans="1:31" ht="28.5" x14ac:dyDescent="0.25">
      <c r="A37" s="56" t="s">
        <v>24</v>
      </c>
      <c r="B37" s="13">
        <v>2003</v>
      </c>
      <c r="C37" s="2">
        <v>1899</v>
      </c>
      <c r="D37" s="2">
        <v>1789</v>
      </c>
      <c r="E37" s="2">
        <v>1790</v>
      </c>
      <c r="F37" s="2">
        <v>2057</v>
      </c>
      <c r="G37" s="2" t="s">
        <v>65</v>
      </c>
      <c r="H37" s="2">
        <v>1889</v>
      </c>
      <c r="I37" s="2">
        <v>1889</v>
      </c>
      <c r="J37" s="2">
        <v>2084</v>
      </c>
      <c r="K37" s="46">
        <v>2096</v>
      </c>
      <c r="L37" s="2">
        <v>1826</v>
      </c>
      <c r="M37" s="2">
        <v>2031</v>
      </c>
      <c r="N37" s="2">
        <v>1927</v>
      </c>
      <c r="O37" s="2">
        <v>1944</v>
      </c>
      <c r="P37" s="2">
        <v>2090</v>
      </c>
      <c r="Q37" s="2">
        <v>2033</v>
      </c>
      <c r="R37" s="50">
        <v>1550</v>
      </c>
      <c r="S37" s="14" t="s">
        <v>65</v>
      </c>
      <c r="T37" s="10">
        <f t="shared" si="0"/>
        <v>16</v>
      </c>
      <c r="U37" s="43">
        <f t="shared" si="1"/>
        <v>2096</v>
      </c>
      <c r="V37" s="33">
        <f t="shared" si="2"/>
        <v>1550</v>
      </c>
      <c r="W37" s="38">
        <f t="shared" si="3"/>
        <v>0.35225806451612901</v>
      </c>
      <c r="X37" s="1"/>
      <c r="Y37" s="1"/>
      <c r="Z37" s="1"/>
      <c r="AA37" s="1"/>
      <c r="AB37" s="1"/>
      <c r="AC37" s="1"/>
      <c r="AD37" s="1"/>
      <c r="AE37" s="1"/>
    </row>
    <row r="38" spans="1:31" ht="28.5" x14ac:dyDescent="0.25">
      <c r="A38" s="56" t="s">
        <v>52</v>
      </c>
      <c r="B38" s="13">
        <v>1739</v>
      </c>
      <c r="C38" s="2">
        <v>1632</v>
      </c>
      <c r="D38" s="2">
        <v>1384</v>
      </c>
      <c r="E38" s="50">
        <v>1380</v>
      </c>
      <c r="F38" s="2">
        <v>1709</v>
      </c>
      <c r="G38" s="2">
        <v>1655</v>
      </c>
      <c r="H38" s="2">
        <v>1645</v>
      </c>
      <c r="I38" s="2">
        <v>1381</v>
      </c>
      <c r="J38" s="2">
        <v>1710</v>
      </c>
      <c r="K38" s="46">
        <v>1841</v>
      </c>
      <c r="L38" s="2">
        <v>1579</v>
      </c>
      <c r="M38" s="2">
        <v>1690</v>
      </c>
      <c r="N38" s="2">
        <v>1677</v>
      </c>
      <c r="O38" s="2">
        <v>1594</v>
      </c>
      <c r="P38" s="2">
        <v>1690</v>
      </c>
      <c r="Q38" s="2">
        <v>1644</v>
      </c>
      <c r="R38" s="2">
        <v>1490</v>
      </c>
      <c r="S38" s="14">
        <v>1710</v>
      </c>
      <c r="T38" s="10">
        <f t="shared" si="0"/>
        <v>18</v>
      </c>
      <c r="U38" s="43">
        <f t="shared" si="1"/>
        <v>1841</v>
      </c>
      <c r="V38" s="33">
        <f t="shared" si="2"/>
        <v>1380</v>
      </c>
      <c r="W38" s="38">
        <f t="shared" si="3"/>
        <v>0.33405797101449275</v>
      </c>
      <c r="X38" s="1"/>
      <c r="Y38" s="1"/>
      <c r="Z38" s="1"/>
      <c r="AA38" s="1"/>
      <c r="AB38" s="1"/>
      <c r="AC38" s="1"/>
      <c r="AD38" s="1"/>
      <c r="AE38" s="1"/>
    </row>
    <row r="39" spans="1:31" ht="21" customHeight="1" x14ac:dyDescent="0.25">
      <c r="A39" s="56" t="s">
        <v>25</v>
      </c>
      <c r="B39" s="13" t="s">
        <v>65</v>
      </c>
      <c r="C39" s="2">
        <v>876</v>
      </c>
      <c r="D39" s="2" t="s">
        <v>65</v>
      </c>
      <c r="E39" s="50">
        <v>690</v>
      </c>
      <c r="F39" s="2" t="s">
        <v>65</v>
      </c>
      <c r="G39" s="2" t="s">
        <v>65</v>
      </c>
      <c r="H39" s="2">
        <v>870</v>
      </c>
      <c r="I39" s="2">
        <v>697</v>
      </c>
      <c r="J39" s="2" t="s">
        <v>65</v>
      </c>
      <c r="K39" s="46">
        <v>975</v>
      </c>
      <c r="L39" s="2" t="s">
        <v>65</v>
      </c>
      <c r="M39" s="2">
        <v>822</v>
      </c>
      <c r="N39" s="2">
        <v>888</v>
      </c>
      <c r="O39" s="2" t="s">
        <v>65</v>
      </c>
      <c r="P39" s="2">
        <v>890</v>
      </c>
      <c r="Q39" s="2">
        <v>790</v>
      </c>
      <c r="R39" s="2">
        <v>790</v>
      </c>
      <c r="S39" s="14">
        <v>905</v>
      </c>
      <c r="T39" s="10">
        <f t="shared" si="0"/>
        <v>11</v>
      </c>
      <c r="U39" s="43">
        <f t="shared" si="1"/>
        <v>975</v>
      </c>
      <c r="V39" s="33">
        <f t="shared" si="2"/>
        <v>690</v>
      </c>
      <c r="W39" s="38">
        <f t="shared" si="3"/>
        <v>0.41304347826086957</v>
      </c>
      <c r="X39" s="1"/>
      <c r="Y39" s="1"/>
      <c r="Z39" s="1"/>
      <c r="AA39" s="1"/>
      <c r="AB39" s="1"/>
      <c r="AC39" s="1"/>
      <c r="AD39" s="1"/>
      <c r="AE39" s="1"/>
    </row>
    <row r="40" spans="1:31" ht="21" customHeight="1" x14ac:dyDescent="0.25">
      <c r="A40" s="56" t="s">
        <v>29</v>
      </c>
      <c r="B40" s="13">
        <v>2331</v>
      </c>
      <c r="C40" s="2">
        <v>1832</v>
      </c>
      <c r="D40" s="2">
        <v>1989</v>
      </c>
      <c r="E40" s="2">
        <v>1990</v>
      </c>
      <c r="F40" s="2">
        <v>1985</v>
      </c>
      <c r="G40" s="2">
        <v>2259</v>
      </c>
      <c r="H40" s="2">
        <v>2260</v>
      </c>
      <c r="I40" s="2">
        <v>2259</v>
      </c>
      <c r="J40" s="2">
        <v>2349</v>
      </c>
      <c r="K40" s="46">
        <v>2530</v>
      </c>
      <c r="L40" s="50">
        <v>1763</v>
      </c>
      <c r="M40" s="2">
        <v>2331</v>
      </c>
      <c r="N40" s="2">
        <v>2304</v>
      </c>
      <c r="O40" s="2">
        <v>2331</v>
      </c>
      <c r="P40" s="2">
        <v>2190</v>
      </c>
      <c r="Q40" s="2">
        <v>2331</v>
      </c>
      <c r="R40" s="2">
        <v>1990</v>
      </c>
      <c r="S40" s="14">
        <v>2350</v>
      </c>
      <c r="T40" s="10">
        <f t="shared" si="0"/>
        <v>18</v>
      </c>
      <c r="U40" s="43">
        <f t="shared" si="1"/>
        <v>2530</v>
      </c>
      <c r="V40" s="33">
        <f t="shared" si="2"/>
        <v>1763</v>
      </c>
      <c r="W40" s="38">
        <f t="shared" si="3"/>
        <v>0.43505388542257517</v>
      </c>
      <c r="X40" s="1"/>
      <c r="Y40" s="1"/>
      <c r="Z40" s="1"/>
      <c r="AA40" s="1"/>
      <c r="AB40" s="1"/>
      <c r="AC40" s="1"/>
      <c r="AD40" s="1"/>
      <c r="AE40" s="1"/>
    </row>
    <row r="41" spans="1:31" ht="28.5" x14ac:dyDescent="0.25">
      <c r="A41" s="57" t="s">
        <v>61</v>
      </c>
      <c r="B41" s="13" t="s">
        <v>65</v>
      </c>
      <c r="C41" s="2">
        <v>866</v>
      </c>
      <c r="D41" s="2">
        <v>939</v>
      </c>
      <c r="E41" s="2">
        <v>790</v>
      </c>
      <c r="F41" s="2" t="s">
        <v>65</v>
      </c>
      <c r="G41" s="46">
        <v>951</v>
      </c>
      <c r="H41" s="2">
        <v>820</v>
      </c>
      <c r="I41" s="50">
        <v>773</v>
      </c>
      <c r="J41" s="2">
        <v>853</v>
      </c>
      <c r="K41" s="2">
        <v>919</v>
      </c>
      <c r="L41" s="2">
        <v>833</v>
      </c>
      <c r="M41" s="2">
        <v>919</v>
      </c>
      <c r="N41" s="2">
        <v>837</v>
      </c>
      <c r="O41" s="2">
        <v>855</v>
      </c>
      <c r="P41" s="2">
        <v>790</v>
      </c>
      <c r="Q41" s="2">
        <v>886</v>
      </c>
      <c r="R41" s="2">
        <v>790</v>
      </c>
      <c r="S41" s="14" t="s">
        <v>65</v>
      </c>
      <c r="T41" s="10">
        <f t="shared" si="0"/>
        <v>15</v>
      </c>
      <c r="U41" s="43">
        <f t="shared" si="1"/>
        <v>951</v>
      </c>
      <c r="V41" s="33">
        <f t="shared" si="2"/>
        <v>773</v>
      </c>
      <c r="W41" s="38">
        <f t="shared" si="3"/>
        <v>0.23027166882276842</v>
      </c>
      <c r="X41" s="1"/>
      <c r="Y41" s="1"/>
      <c r="Z41" s="1"/>
      <c r="AA41" s="1"/>
      <c r="AB41" s="1"/>
      <c r="AC41" s="1"/>
      <c r="AD41" s="1"/>
      <c r="AE41" s="1"/>
    </row>
    <row r="42" spans="1:31" ht="20.25" customHeight="1" x14ac:dyDescent="0.25">
      <c r="A42" s="57" t="s">
        <v>64</v>
      </c>
      <c r="B42" s="13">
        <v>1151</v>
      </c>
      <c r="C42" s="2">
        <v>1291</v>
      </c>
      <c r="D42" s="2">
        <v>1224</v>
      </c>
      <c r="E42" s="50">
        <v>990</v>
      </c>
      <c r="F42" s="46">
        <v>1398</v>
      </c>
      <c r="G42" s="2">
        <v>1299</v>
      </c>
      <c r="H42" s="2">
        <v>1205</v>
      </c>
      <c r="I42" s="2">
        <v>1226</v>
      </c>
      <c r="J42" s="2">
        <v>1151</v>
      </c>
      <c r="K42" s="2">
        <v>1349</v>
      </c>
      <c r="L42" s="2">
        <v>1224</v>
      </c>
      <c r="M42" s="2">
        <v>1238</v>
      </c>
      <c r="N42" s="2">
        <v>1108</v>
      </c>
      <c r="O42" s="2">
        <v>1156</v>
      </c>
      <c r="P42" s="2">
        <v>1196</v>
      </c>
      <c r="Q42" s="2" t="s">
        <v>65</v>
      </c>
      <c r="R42" s="2">
        <v>1190</v>
      </c>
      <c r="S42" s="14">
        <v>1253</v>
      </c>
      <c r="T42" s="10">
        <f t="shared" si="0"/>
        <v>17</v>
      </c>
      <c r="U42" s="43">
        <f t="shared" si="1"/>
        <v>1398</v>
      </c>
      <c r="V42" s="33">
        <f t="shared" si="2"/>
        <v>990</v>
      </c>
      <c r="W42" s="38">
        <f t="shared" si="3"/>
        <v>0.41212121212121211</v>
      </c>
      <c r="X42" s="1"/>
      <c r="Y42" s="1"/>
      <c r="Z42" s="1"/>
      <c r="AA42" s="1"/>
      <c r="AB42" s="1"/>
      <c r="AC42" s="1"/>
      <c r="AD42" s="1"/>
      <c r="AE42" s="1"/>
    </row>
    <row r="43" spans="1:31" ht="23.25" customHeight="1" x14ac:dyDescent="0.25">
      <c r="A43" s="57" t="s">
        <v>30</v>
      </c>
      <c r="B43" s="13">
        <v>1775</v>
      </c>
      <c r="C43" s="2">
        <v>1840</v>
      </c>
      <c r="D43" s="2">
        <v>1867</v>
      </c>
      <c r="E43" s="50">
        <v>1490</v>
      </c>
      <c r="F43" s="2">
        <v>1990</v>
      </c>
      <c r="G43" s="2">
        <v>1895</v>
      </c>
      <c r="H43" s="2">
        <v>1750</v>
      </c>
      <c r="I43" s="2">
        <v>1716</v>
      </c>
      <c r="J43" s="2">
        <v>1961</v>
      </c>
      <c r="K43" s="2">
        <v>1941</v>
      </c>
      <c r="L43" s="2">
        <v>1743</v>
      </c>
      <c r="M43" s="2">
        <v>2040</v>
      </c>
      <c r="N43" s="2">
        <v>1723</v>
      </c>
      <c r="O43" s="2">
        <v>1998</v>
      </c>
      <c r="P43" s="2">
        <v>1690</v>
      </c>
      <c r="Q43" s="2">
        <v>1785</v>
      </c>
      <c r="R43" s="2">
        <v>1590</v>
      </c>
      <c r="S43" s="47">
        <v>2466</v>
      </c>
      <c r="T43" s="10">
        <f t="shared" si="0"/>
        <v>18</v>
      </c>
      <c r="U43" s="43">
        <f t="shared" si="1"/>
        <v>2466</v>
      </c>
      <c r="V43" s="33">
        <f t="shared" si="2"/>
        <v>1490</v>
      </c>
      <c r="W43" s="38">
        <f t="shared" si="3"/>
        <v>0.65503355704697985</v>
      </c>
      <c r="X43" s="1"/>
      <c r="Y43" s="1"/>
      <c r="Z43" s="1"/>
      <c r="AA43" s="1"/>
      <c r="AB43" s="1"/>
      <c r="AC43" s="1"/>
      <c r="AD43" s="1"/>
      <c r="AE43" s="1"/>
    </row>
    <row r="44" spans="1:31" ht="19.5" customHeight="1" x14ac:dyDescent="0.25">
      <c r="A44" s="57" t="s">
        <v>31</v>
      </c>
      <c r="B44" s="13">
        <v>557</v>
      </c>
      <c r="C44" s="2">
        <v>547</v>
      </c>
      <c r="D44" s="2">
        <v>556</v>
      </c>
      <c r="E44" s="50">
        <v>440</v>
      </c>
      <c r="F44" s="46">
        <v>591</v>
      </c>
      <c r="G44" s="2">
        <v>563</v>
      </c>
      <c r="H44" s="2">
        <v>510</v>
      </c>
      <c r="I44" s="2">
        <v>533</v>
      </c>
      <c r="J44" s="2">
        <v>532</v>
      </c>
      <c r="K44" s="2">
        <v>583</v>
      </c>
      <c r="L44" s="2">
        <v>518</v>
      </c>
      <c r="M44" s="2">
        <v>556</v>
      </c>
      <c r="N44" s="2">
        <v>520</v>
      </c>
      <c r="O44" s="2">
        <v>498</v>
      </c>
      <c r="P44" s="2">
        <v>550</v>
      </c>
      <c r="Q44" s="2">
        <v>557</v>
      </c>
      <c r="R44" s="2">
        <v>490</v>
      </c>
      <c r="S44" s="14">
        <v>530</v>
      </c>
      <c r="T44" s="10">
        <f t="shared" si="0"/>
        <v>18</v>
      </c>
      <c r="U44" s="43">
        <f t="shared" si="1"/>
        <v>591</v>
      </c>
      <c r="V44" s="33">
        <f t="shared" si="2"/>
        <v>440</v>
      </c>
      <c r="W44" s="38">
        <f t="shared" si="3"/>
        <v>0.3431818181818182</v>
      </c>
      <c r="X44" s="1"/>
      <c r="Y44" s="1"/>
      <c r="Z44" s="1"/>
      <c r="AA44" s="1"/>
      <c r="AB44" s="1"/>
      <c r="AC44" s="1"/>
      <c r="AD44" s="1"/>
      <c r="AE44" s="1"/>
    </row>
    <row r="45" spans="1:31" ht="28.5" x14ac:dyDescent="0.25">
      <c r="A45" s="57" t="s">
        <v>54</v>
      </c>
      <c r="B45" s="48">
        <v>2102</v>
      </c>
      <c r="C45" s="2">
        <v>1709</v>
      </c>
      <c r="D45" s="2">
        <v>1785</v>
      </c>
      <c r="E45" s="2">
        <v>1590</v>
      </c>
      <c r="F45" s="2">
        <v>1791</v>
      </c>
      <c r="G45" s="2">
        <v>1885</v>
      </c>
      <c r="H45" s="2">
        <v>1722</v>
      </c>
      <c r="I45" s="2">
        <v>1610</v>
      </c>
      <c r="J45" s="2">
        <v>1998</v>
      </c>
      <c r="K45" s="2">
        <v>1929</v>
      </c>
      <c r="L45" s="2">
        <v>1654</v>
      </c>
      <c r="M45" s="2">
        <v>1929</v>
      </c>
      <c r="N45" s="50">
        <v>1585</v>
      </c>
      <c r="O45" s="2">
        <v>1998</v>
      </c>
      <c r="P45" s="2">
        <v>1990</v>
      </c>
      <c r="Q45" s="2">
        <v>1874</v>
      </c>
      <c r="R45" s="2">
        <v>1690</v>
      </c>
      <c r="S45" s="14">
        <v>1790</v>
      </c>
      <c r="T45" s="10">
        <f t="shared" si="0"/>
        <v>18</v>
      </c>
      <c r="U45" s="43">
        <f t="shared" si="1"/>
        <v>2102</v>
      </c>
      <c r="V45" s="33">
        <f t="shared" si="2"/>
        <v>1585</v>
      </c>
      <c r="W45" s="38">
        <f t="shared" si="3"/>
        <v>0.32618296529968455</v>
      </c>
      <c r="X45" s="1"/>
      <c r="Y45" s="1"/>
      <c r="Z45" s="1"/>
      <c r="AA45" s="1"/>
      <c r="AB45" s="1"/>
      <c r="AC45" s="1"/>
      <c r="AD45" s="1"/>
      <c r="AE45" s="1"/>
    </row>
    <row r="46" spans="1:31" ht="29.25" thickBot="1" x14ac:dyDescent="0.3">
      <c r="A46" s="59" t="s">
        <v>58</v>
      </c>
      <c r="B46" s="15">
        <v>951</v>
      </c>
      <c r="C46" s="4">
        <v>1004</v>
      </c>
      <c r="D46" s="4">
        <v>949</v>
      </c>
      <c r="E46" s="53">
        <v>840</v>
      </c>
      <c r="F46" s="4" t="s">
        <v>65</v>
      </c>
      <c r="G46" s="49">
        <v>1103</v>
      </c>
      <c r="H46" s="4">
        <v>950</v>
      </c>
      <c r="I46" s="4">
        <v>1027</v>
      </c>
      <c r="J46" s="4">
        <v>989</v>
      </c>
      <c r="K46" s="4">
        <v>1065</v>
      </c>
      <c r="L46" s="4">
        <v>966</v>
      </c>
      <c r="M46" s="4" t="s">
        <v>65</v>
      </c>
      <c r="N46" s="4" t="s">
        <v>65</v>
      </c>
      <c r="O46" s="4" t="s">
        <v>65</v>
      </c>
      <c r="P46" s="4" t="s">
        <v>65</v>
      </c>
      <c r="Q46" s="4" t="s">
        <v>65</v>
      </c>
      <c r="R46" s="4">
        <v>990</v>
      </c>
      <c r="S46" s="16" t="s">
        <v>65</v>
      </c>
      <c r="T46" s="17">
        <f t="shared" si="0"/>
        <v>11</v>
      </c>
      <c r="U46" s="44">
        <f t="shared" si="1"/>
        <v>1103</v>
      </c>
      <c r="V46" s="34">
        <f t="shared" si="2"/>
        <v>840</v>
      </c>
      <c r="W46" s="39">
        <f t="shared" si="3"/>
        <v>0.31309523809523809</v>
      </c>
      <c r="X46" s="1"/>
      <c r="Y46" s="1"/>
      <c r="Z46" s="1"/>
      <c r="AA46" s="1"/>
      <c r="AB46" s="1"/>
      <c r="AC46" s="1"/>
      <c r="AD46" s="1"/>
      <c r="AE46" s="1"/>
    </row>
  </sheetData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lyf án lyfseðils</vt:lpstr>
      <vt:lpstr>'lyf án lyfseðils'!Print_Area</vt:lpstr>
      <vt:lpstr>'lyf án lyfseðils'!Print_Titles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2012-06-19T14:26:57Z</cp:lastPrinted>
  <dcterms:created xsi:type="dcterms:W3CDTF">2011-01-07T13:47:19Z</dcterms:created>
  <dcterms:modified xsi:type="dcterms:W3CDTF">2012-06-20T13:43:18Z</dcterms:modified>
</cp:coreProperties>
</file>