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120" windowWidth="15195" windowHeight="8700"/>
  </bookViews>
  <sheets>
    <sheet name="skjal 1" sheetId="10" r:id="rId1"/>
  </sheets>
  <definedNames>
    <definedName name="_xlnm.Print_Area" localSheetId="0">'skjal 1'!$A$1:$AF$23</definedName>
  </definedNames>
  <calcPr calcId="145621"/>
</workbook>
</file>

<file path=xl/calcChain.xml><?xml version="1.0" encoding="utf-8"?>
<calcChain xmlns="http://schemas.openxmlformats.org/spreadsheetml/2006/main">
  <c r="AC14" i="10" l="1"/>
  <c r="AD14" i="10"/>
  <c r="AE14" i="10"/>
  <c r="AF14" i="10" s="1"/>
  <c r="AC15" i="10"/>
  <c r="AD15" i="10"/>
  <c r="AE15" i="10"/>
  <c r="AF15" i="10"/>
  <c r="AC16" i="10"/>
  <c r="AD16" i="10"/>
  <c r="AE16" i="10"/>
  <c r="AF16" i="10"/>
  <c r="AE13" i="10"/>
  <c r="AD13" i="10"/>
  <c r="AC13" i="10"/>
  <c r="AE12" i="10"/>
  <c r="AD12" i="10"/>
  <c r="AC12" i="10"/>
  <c r="AE11" i="10"/>
  <c r="AD11" i="10"/>
  <c r="AC11" i="10"/>
  <c r="AE10" i="10"/>
  <c r="AD10" i="10"/>
  <c r="AC10" i="10"/>
  <c r="AE9" i="10"/>
  <c r="AD9" i="10"/>
  <c r="AC9" i="10"/>
  <c r="AE8" i="10"/>
  <c r="AD8" i="10"/>
  <c r="AC8" i="10"/>
  <c r="AE7" i="10"/>
  <c r="AD7" i="10"/>
  <c r="AC7" i="10"/>
  <c r="AE6" i="10"/>
  <c r="AD6" i="10"/>
  <c r="AC6" i="10"/>
  <c r="AE5" i="10"/>
  <c r="AD5" i="10"/>
  <c r="AC5" i="10"/>
  <c r="AE4" i="10"/>
  <c r="AD4" i="10"/>
  <c r="AC4" i="10"/>
  <c r="AE3" i="10"/>
  <c r="AD3" i="10"/>
  <c r="AC3" i="10"/>
  <c r="AE2" i="10"/>
  <c r="AD2" i="10"/>
  <c r="AC2" i="10"/>
  <c r="AF4" i="10" l="1"/>
  <c r="AF13" i="10"/>
  <c r="AF7" i="10"/>
  <c r="AF6" i="10"/>
  <c r="AF10" i="10"/>
  <c r="AF12" i="10"/>
  <c r="AF9" i="10"/>
  <c r="AF3" i="10"/>
  <c r="AF5" i="10"/>
  <c r="AF8" i="10"/>
  <c r="AF2" i="10"/>
  <c r="AF11" i="10"/>
</calcChain>
</file>

<file path=xl/sharedStrings.xml><?xml version="1.0" encoding="utf-8"?>
<sst xmlns="http://schemas.openxmlformats.org/spreadsheetml/2006/main" count="56" uniqueCount="52">
  <si>
    <t>Buxur</t>
  </si>
  <si>
    <t>Jakkaföt</t>
  </si>
  <si>
    <t>Efnalaug Árbæjar, Hraunbæ 102</t>
  </si>
  <si>
    <t>Efnalaugin Grímsbæ, Efstalandi 26</t>
  </si>
  <si>
    <t>Efnalaugin Perlan, Langhotsvegi 113</t>
  </si>
  <si>
    <t>Fatahreinsun Kópavogs, Hamraborg 7</t>
  </si>
  <si>
    <t>Hreint og klárt, Nýbýlavegi 26</t>
  </si>
  <si>
    <t>Úðafoss, efnalaug, Vitastíg 13</t>
  </si>
  <si>
    <t>Fönn, Skeifunni 11</t>
  </si>
  <si>
    <t>Reykjavík</t>
  </si>
  <si>
    <t>Kópavogur</t>
  </si>
  <si>
    <t>Hafnarfjörður</t>
  </si>
  <si>
    <t>Katla efnalaug, Laugarásvegi 1</t>
  </si>
  <si>
    <t>Meðalverð</t>
  </si>
  <si>
    <t>Hæsta verð</t>
  </si>
  <si>
    <t>Lægsta verð</t>
  </si>
  <si>
    <t>Munur á hæsta og lægsta verði</t>
  </si>
  <si>
    <t>Hreinn þvottah. og efnalaug, Lóuhólum 2 - 6</t>
  </si>
  <si>
    <t>Þvottahúsið Faghreinsun ehf, Reykjavíkurvegi 68</t>
  </si>
  <si>
    <t>Svanhvít efnalaug, Hverafold 1-3</t>
  </si>
  <si>
    <t>Björg efnalaug, Háaleitisbraut 58-60</t>
  </si>
  <si>
    <t>Fatahreinsunin Snögg Ehf. Stigahlíð 45 - 47</t>
  </si>
  <si>
    <t>Drífa efnalaug og þvottahús, Hringbraut 119</t>
  </si>
  <si>
    <t>Efnalaugin Glæsir, Bæjarhrauni 4</t>
  </si>
  <si>
    <t>Þvottahúsið ehf, Hraunbrún 40</t>
  </si>
  <si>
    <t>Garðabær</t>
  </si>
  <si>
    <t>e</t>
  </si>
  <si>
    <t>Svefnpoki, ekki dún</t>
  </si>
  <si>
    <t>Setjarnarnes</t>
  </si>
  <si>
    <t>Ullarkápa / frakki - stuttur</t>
  </si>
  <si>
    <t>Ullarkápa / frakki - síður</t>
  </si>
  <si>
    <t>Rykfrakki / stuttur</t>
  </si>
  <si>
    <t>Rykfrakki / síður</t>
  </si>
  <si>
    <t>Pils, sítt</t>
  </si>
  <si>
    <t>Pils, stutt</t>
  </si>
  <si>
    <t>Svefnpoki, dúnpoki</t>
  </si>
  <si>
    <t>Efnalaugin Kjóll og hvítt, Eiðistorgi 15</t>
  </si>
  <si>
    <t>Efnalaug og fataleiga Garðabæjar, Garðatorgi 3</t>
  </si>
  <si>
    <t>Hraði efnalaug, Ægissíðu 115</t>
  </si>
  <si>
    <t>Borgarefnalauginn, Borgartúni 22</t>
  </si>
  <si>
    <t>Dúnsæng - 1,4*2</t>
  </si>
  <si>
    <t>#</t>
  </si>
  <si>
    <t># Uppgefið var verð í annarri mælieiningu sem kom í veg fyrir samanburð</t>
  </si>
  <si>
    <t>e Ekki uppgefið verð eða þjónusta ekki í boði</t>
  </si>
  <si>
    <t>Tweed buxur</t>
  </si>
  <si>
    <t>Þvottahúsið Fjöður, Ármúla 44</t>
  </si>
  <si>
    <t>Bómullar skyrta langerma kk, þvottur</t>
  </si>
  <si>
    <t>Ullarpeysa, íslensk</t>
  </si>
  <si>
    <t>Efnalaugin Geysir, Dalvegi 16</t>
  </si>
  <si>
    <t>Verðkönnun ASÍ í efnalaugum og þvottahúsum 31. október 2011</t>
  </si>
  <si>
    <t>Stór borðdúkur 2,3 x 1,20 m</t>
  </si>
  <si>
    <t>Ekki reyndist unnt að gera verðsamanburð á þvotti á gluggatjöldum, ullarteppum, sængurverum, koddaverum og lökum vegna þess að uppgefin verð voru í mismunandi mælieiningum, stykkjatali eða kílóaverð.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</si>
</sst>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2" borderId="24" xfId="0" applyFont="1" applyFill="1" applyBorder="1" applyAlignment="1">
      <alignment textRotation="90" wrapText="1"/>
    </xf>
    <xf numFmtId="0" fontId="5" fillId="0" borderId="0" xfId="0" applyFont="1" applyAlignment="1">
      <alignment wrapText="1"/>
    </xf>
    <xf numFmtId="0" fontId="5" fillId="3" borderId="24" xfId="0" applyFont="1" applyFill="1" applyBorder="1" applyAlignment="1">
      <alignment horizontal="center" textRotation="90" wrapText="1"/>
    </xf>
    <xf numFmtId="0" fontId="4" fillId="0" borderId="15" xfId="0" applyFont="1" applyBorder="1"/>
    <xf numFmtId="164" fontId="6" fillId="5" borderId="10" xfId="1" applyNumberFormat="1" applyFont="1" applyFill="1" applyBorder="1" applyAlignment="1">
      <alignment horizontal="center" vertical="center" wrapText="1"/>
    </xf>
    <xf numFmtId="164" fontId="6" fillId="4" borderId="4" xfId="1" applyNumberFormat="1" applyFont="1" applyFill="1" applyBorder="1" applyAlignment="1">
      <alignment horizontal="center" vertical="center" wrapText="1"/>
    </xf>
    <xf numFmtId="164" fontId="6" fillId="6" borderId="17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9" fontId="6" fillId="0" borderId="2" xfId="2" applyFont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164" fontId="6" fillId="4" borderId="17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6" borderId="18" xfId="1" applyNumberFormat="1" applyFont="1" applyFill="1" applyBorder="1" applyAlignment="1">
      <alignment horizontal="center" vertical="center" wrapText="1"/>
    </xf>
    <xf numFmtId="164" fontId="6" fillId="0" borderId="18" xfId="1" applyNumberFormat="1" applyFont="1" applyFill="1" applyBorder="1" applyAlignment="1">
      <alignment horizontal="center" vertical="center" wrapText="1"/>
    </xf>
    <xf numFmtId="164" fontId="6" fillId="4" borderId="18" xfId="1" applyNumberFormat="1" applyFont="1" applyFill="1" applyBorder="1" applyAlignment="1">
      <alignment horizontal="center" vertical="center" wrapText="1"/>
    </xf>
    <xf numFmtId="164" fontId="6" fillId="0" borderId="19" xfId="1" applyNumberFormat="1" applyFont="1" applyFill="1" applyBorder="1" applyAlignment="1">
      <alignment horizontal="center" vertical="center" wrapText="1"/>
    </xf>
    <xf numFmtId="164" fontId="6" fillId="5" borderId="11" xfId="1" applyNumberFormat="1" applyFont="1" applyFill="1" applyBorder="1" applyAlignment="1">
      <alignment horizontal="center" vertical="center" wrapText="1"/>
    </xf>
    <xf numFmtId="164" fontId="6" fillId="6" borderId="19" xfId="1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164" fontId="6" fillId="3" borderId="22" xfId="1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5" fillId="0" borderId="25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27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1" fontId="5" fillId="5" borderId="28" xfId="0" applyNumberFormat="1" applyFont="1" applyFill="1" applyBorder="1" applyAlignment="1">
      <alignment horizontal="center" textRotation="90" wrapText="1"/>
    </xf>
    <xf numFmtId="0" fontId="5" fillId="4" borderId="5" xfId="0" applyFont="1" applyFill="1" applyBorder="1" applyAlignment="1">
      <alignment horizontal="center" textRotation="90" wrapText="1"/>
    </xf>
    <xf numFmtId="0" fontId="5" fillId="6" borderId="8" xfId="0" applyFont="1" applyFill="1" applyBorder="1" applyAlignment="1">
      <alignment horizontal="center" textRotation="90" wrapText="1"/>
    </xf>
    <xf numFmtId="10" fontId="5" fillId="0" borderId="1" xfId="0" applyNumberFormat="1" applyFont="1" applyBorder="1" applyAlignment="1">
      <alignment horizontal="center" textRotation="90" wrapText="1"/>
    </xf>
    <xf numFmtId="0" fontId="4" fillId="0" borderId="6" xfId="0" applyFont="1" applyBorder="1"/>
    <xf numFmtId="164" fontId="6" fillId="0" borderId="29" xfId="1" applyNumberFormat="1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horizontal="center" vertical="center" wrapText="1"/>
    </xf>
    <xf numFmtId="164" fontId="6" fillId="6" borderId="16" xfId="1" applyNumberFormat="1" applyFont="1" applyFill="1" applyBorder="1" applyAlignment="1">
      <alignment horizontal="center" vertical="center" wrapText="1"/>
    </xf>
    <xf numFmtId="164" fontId="6" fillId="0" borderId="20" xfId="1" applyNumberFormat="1" applyFont="1" applyFill="1" applyBorder="1" applyAlignment="1">
      <alignment horizontal="center" vertical="center" wrapText="1"/>
    </xf>
    <xf numFmtId="164" fontId="6" fillId="4" borderId="10" xfId="1" applyNumberFormat="1" applyFont="1" applyFill="1" applyBorder="1" applyAlignment="1">
      <alignment horizontal="center" vertical="center" wrapText="1"/>
    </xf>
    <xf numFmtId="164" fontId="6" fillId="0" borderId="1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4" borderId="29" xfId="1" applyNumberFormat="1" applyFont="1" applyFill="1" applyBorder="1" applyAlignment="1">
      <alignment horizontal="center" vertical="center" wrapText="1"/>
    </xf>
    <xf numFmtId="164" fontId="6" fillId="4" borderId="16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/>
    <xf numFmtId="0" fontId="2" fillId="0" borderId="0" xfId="0" applyFont="1" applyFill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/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4" fontId="6" fillId="3" borderId="26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9" fontId="6" fillId="0" borderId="21" xfId="2" applyFont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 wrapText="1"/>
    </xf>
    <xf numFmtId="164" fontId="6" fillId="5" borderId="29" xfId="1" applyNumberFormat="1" applyFont="1" applyFill="1" applyBorder="1" applyAlignment="1">
      <alignment horizontal="center" vertical="center" wrapText="1"/>
    </xf>
    <xf numFmtId="164" fontId="6" fillId="6" borderId="20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9" fontId="6" fillId="0" borderId="23" xfId="2" applyFont="1" applyFill="1" applyBorder="1" applyAlignment="1">
      <alignment horizontal="center" vertical="center" wrapText="1"/>
    </xf>
    <xf numFmtId="0" fontId="4" fillId="0" borderId="3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.is/u/thvottahusid-faghreinsu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zoomScale="80" zoomScaleNormal="80" workbookViewId="0">
      <pane xSplit="1" topLeftCell="B1" activePane="topRight" state="frozen"/>
      <selection pane="topRight" activeCell="A42" sqref="A42"/>
    </sheetView>
  </sheetViews>
  <sheetFormatPr defaultRowHeight="12.75" x14ac:dyDescent="0.2"/>
  <cols>
    <col min="1" max="1" width="46.7109375" customWidth="1"/>
    <col min="2" max="2" width="3.85546875" bestFit="1" customWidth="1"/>
    <col min="3" max="7" width="9.7109375" bestFit="1" customWidth="1"/>
    <col min="8" max="8" width="11" bestFit="1" customWidth="1"/>
    <col min="9" max="12" width="9.7109375" bestFit="1" customWidth="1"/>
    <col min="13" max="13" width="11" bestFit="1" customWidth="1"/>
    <col min="14" max="16" width="9.7109375" bestFit="1" customWidth="1"/>
    <col min="17" max="17" width="3.85546875" bestFit="1" customWidth="1"/>
    <col min="18" max="18" width="9.7109375" bestFit="1" customWidth="1"/>
    <col min="19" max="19" width="3.85546875" bestFit="1" customWidth="1"/>
    <col min="20" max="21" width="9.7109375" bestFit="1" customWidth="1"/>
    <col min="22" max="22" width="11" bestFit="1" customWidth="1"/>
    <col min="23" max="23" width="3.85546875" bestFit="1" customWidth="1"/>
    <col min="24" max="26" width="9.7109375" bestFit="1" customWidth="1"/>
    <col min="27" max="27" width="3.85546875" bestFit="1" customWidth="1"/>
    <col min="28" max="31" width="9.7109375" bestFit="1" customWidth="1"/>
    <col min="32" max="32" width="6.7109375" bestFit="1" customWidth="1"/>
  </cols>
  <sheetData>
    <row r="1" spans="1:32" s="4" customFormat="1" ht="213" customHeight="1" thickBot="1" x14ac:dyDescent="0.3">
      <c r="A1" s="25" t="s">
        <v>49</v>
      </c>
      <c r="B1" s="3" t="s">
        <v>9</v>
      </c>
      <c r="C1" s="26" t="s">
        <v>20</v>
      </c>
      <c r="D1" s="27" t="s">
        <v>22</v>
      </c>
      <c r="E1" s="27" t="s">
        <v>2</v>
      </c>
      <c r="F1" s="27" t="s">
        <v>3</v>
      </c>
      <c r="G1" s="27" t="s">
        <v>4</v>
      </c>
      <c r="H1" s="27" t="s">
        <v>39</v>
      </c>
      <c r="I1" s="27" t="s">
        <v>21</v>
      </c>
      <c r="J1" s="27" t="s">
        <v>8</v>
      </c>
      <c r="K1" s="27" t="s">
        <v>45</v>
      </c>
      <c r="L1" s="27" t="s">
        <v>17</v>
      </c>
      <c r="M1" s="27" t="s">
        <v>12</v>
      </c>
      <c r="N1" s="27" t="s">
        <v>19</v>
      </c>
      <c r="O1" s="27" t="s">
        <v>7</v>
      </c>
      <c r="P1" s="28" t="s">
        <v>38</v>
      </c>
      <c r="Q1" s="5" t="s">
        <v>28</v>
      </c>
      <c r="R1" s="29" t="s">
        <v>36</v>
      </c>
      <c r="S1" s="5" t="s">
        <v>11</v>
      </c>
      <c r="T1" s="26" t="s">
        <v>24</v>
      </c>
      <c r="U1" s="27" t="s">
        <v>23</v>
      </c>
      <c r="V1" s="28" t="s">
        <v>18</v>
      </c>
      <c r="W1" s="5" t="s">
        <v>10</v>
      </c>
      <c r="X1" s="26" t="s">
        <v>5</v>
      </c>
      <c r="Y1" s="29" t="s">
        <v>48</v>
      </c>
      <c r="Z1" s="28" t="s">
        <v>6</v>
      </c>
      <c r="AA1" s="5" t="s">
        <v>25</v>
      </c>
      <c r="AB1" s="26" t="s">
        <v>37</v>
      </c>
      <c r="AC1" s="30" t="s">
        <v>13</v>
      </c>
      <c r="AD1" s="31" t="s">
        <v>14</v>
      </c>
      <c r="AE1" s="32" t="s">
        <v>15</v>
      </c>
      <c r="AF1" s="33" t="s">
        <v>16</v>
      </c>
    </row>
    <row r="2" spans="1:32" s="2" customFormat="1" ht="18" customHeight="1" x14ac:dyDescent="0.2">
      <c r="A2" s="6" t="s">
        <v>46</v>
      </c>
      <c r="B2" s="23"/>
      <c r="C2" s="35">
        <v>600</v>
      </c>
      <c r="D2" s="36">
        <v>400</v>
      </c>
      <c r="E2" s="36">
        <v>400</v>
      </c>
      <c r="F2" s="36">
        <v>600</v>
      </c>
      <c r="G2" s="36">
        <v>500</v>
      </c>
      <c r="H2" s="36">
        <v>590</v>
      </c>
      <c r="I2" s="36">
        <v>590</v>
      </c>
      <c r="J2" s="36">
        <v>622</v>
      </c>
      <c r="K2" s="36">
        <v>490</v>
      </c>
      <c r="L2" s="37">
        <v>300</v>
      </c>
      <c r="M2" s="36">
        <v>490</v>
      </c>
      <c r="N2" s="36">
        <v>580</v>
      </c>
      <c r="O2" s="36">
        <v>550</v>
      </c>
      <c r="P2" s="38">
        <v>590</v>
      </c>
      <c r="Q2" s="24"/>
      <c r="R2" s="40">
        <v>560</v>
      </c>
      <c r="S2" s="24"/>
      <c r="T2" s="35">
        <v>590</v>
      </c>
      <c r="U2" s="36">
        <v>550</v>
      </c>
      <c r="V2" s="38">
        <v>620</v>
      </c>
      <c r="W2" s="24"/>
      <c r="X2" s="42">
        <v>650</v>
      </c>
      <c r="Y2" s="36">
        <v>580</v>
      </c>
      <c r="Z2" s="38">
        <v>450</v>
      </c>
      <c r="AA2" s="24"/>
      <c r="AB2" s="56">
        <v>550</v>
      </c>
      <c r="AC2" s="60">
        <f t="shared" ref="AC2:AC13" si="0">AVERAGE(C2:AB2)</f>
        <v>538.72727272727275</v>
      </c>
      <c r="AD2" s="43">
        <f t="shared" ref="AD2:AD13" si="1">MAX(C2:AB2)</f>
        <v>650</v>
      </c>
      <c r="AE2" s="61">
        <f t="shared" ref="AE2:AE13" si="2">MIN(C2:AB2)</f>
        <v>300</v>
      </c>
      <c r="AF2" s="58">
        <f t="shared" ref="AF2:AF13" si="3">SUM(AD2-AE2)/AE2</f>
        <v>1.1666666666666667</v>
      </c>
    </row>
    <row r="3" spans="1:32" s="2" customFormat="1" ht="18" customHeight="1" x14ac:dyDescent="0.2">
      <c r="A3" s="34" t="s">
        <v>0</v>
      </c>
      <c r="B3" s="23"/>
      <c r="C3" s="13">
        <v>1550</v>
      </c>
      <c r="D3" s="10">
        <v>1275</v>
      </c>
      <c r="E3" s="10">
        <v>1300</v>
      </c>
      <c r="F3" s="10">
        <v>1300</v>
      </c>
      <c r="G3" s="10">
        <v>1495</v>
      </c>
      <c r="H3" s="10">
        <v>1200</v>
      </c>
      <c r="I3" s="10">
        <v>1390</v>
      </c>
      <c r="J3" s="10">
        <v>1479</v>
      </c>
      <c r="K3" s="10">
        <v>1290</v>
      </c>
      <c r="L3" s="10">
        <v>1450</v>
      </c>
      <c r="M3" s="10">
        <v>1250</v>
      </c>
      <c r="N3" s="10">
        <v>1420</v>
      </c>
      <c r="O3" s="10">
        <v>1490</v>
      </c>
      <c r="P3" s="15">
        <v>1500</v>
      </c>
      <c r="Q3" s="24"/>
      <c r="R3" s="41">
        <v>1350</v>
      </c>
      <c r="S3" s="24"/>
      <c r="T3" s="13">
        <v>1300</v>
      </c>
      <c r="U3" s="10">
        <v>1400</v>
      </c>
      <c r="V3" s="15">
        <v>1490</v>
      </c>
      <c r="W3" s="24"/>
      <c r="X3" s="39">
        <v>1600</v>
      </c>
      <c r="Y3" s="10">
        <v>1450</v>
      </c>
      <c r="Z3" s="9">
        <v>1150</v>
      </c>
      <c r="AA3" s="24"/>
      <c r="AB3" s="57">
        <v>1450</v>
      </c>
      <c r="AC3" s="7">
        <f t="shared" si="0"/>
        <v>1389.9545454545455</v>
      </c>
      <c r="AD3" s="8">
        <f t="shared" si="1"/>
        <v>1600</v>
      </c>
      <c r="AE3" s="9">
        <f t="shared" si="2"/>
        <v>1150</v>
      </c>
      <c r="AF3" s="12">
        <f t="shared" si="3"/>
        <v>0.39130434782608697</v>
      </c>
    </row>
    <row r="4" spans="1:32" s="2" customFormat="1" ht="18" customHeight="1" x14ac:dyDescent="0.2">
      <c r="A4" s="34" t="s">
        <v>44</v>
      </c>
      <c r="B4" s="23"/>
      <c r="C4" s="13">
        <v>1550</v>
      </c>
      <c r="D4" s="10">
        <v>1275</v>
      </c>
      <c r="E4" s="10">
        <v>1300</v>
      </c>
      <c r="F4" s="10">
        <v>1300</v>
      </c>
      <c r="G4" s="10">
        <v>1495</v>
      </c>
      <c r="H4" s="10">
        <v>1200</v>
      </c>
      <c r="I4" s="10">
        <v>1390</v>
      </c>
      <c r="J4" s="10">
        <v>1479</v>
      </c>
      <c r="K4" s="10">
        <v>1290</v>
      </c>
      <c r="L4" s="10">
        <v>1450</v>
      </c>
      <c r="M4" s="10">
        <v>1250</v>
      </c>
      <c r="N4" s="10">
        <v>1420</v>
      </c>
      <c r="O4" s="10">
        <v>1490</v>
      </c>
      <c r="P4" s="15">
        <v>1500</v>
      </c>
      <c r="Q4" s="24"/>
      <c r="R4" s="41">
        <v>1350</v>
      </c>
      <c r="S4" s="24"/>
      <c r="T4" s="13">
        <v>1300</v>
      </c>
      <c r="U4" s="10">
        <v>1400</v>
      </c>
      <c r="V4" s="15">
        <v>1490</v>
      </c>
      <c r="W4" s="24"/>
      <c r="X4" s="39">
        <v>1600</v>
      </c>
      <c r="Y4" s="10">
        <v>1450</v>
      </c>
      <c r="Z4" s="9">
        <v>1150</v>
      </c>
      <c r="AA4" s="24"/>
      <c r="AB4" s="57">
        <v>1450</v>
      </c>
      <c r="AC4" s="7">
        <f t="shared" si="0"/>
        <v>1389.9545454545455</v>
      </c>
      <c r="AD4" s="8">
        <f t="shared" si="1"/>
        <v>1600</v>
      </c>
      <c r="AE4" s="9">
        <f t="shared" si="2"/>
        <v>1150</v>
      </c>
      <c r="AF4" s="12">
        <f t="shared" si="3"/>
        <v>0.39130434782608697</v>
      </c>
    </row>
    <row r="5" spans="1:32" s="2" customFormat="1" ht="18" customHeight="1" x14ac:dyDescent="0.2">
      <c r="A5" s="34" t="s">
        <v>33</v>
      </c>
      <c r="B5" s="23"/>
      <c r="C5" s="13">
        <v>1600</v>
      </c>
      <c r="D5" s="11">
        <v>1150</v>
      </c>
      <c r="E5" s="10">
        <v>1600</v>
      </c>
      <c r="F5" s="10">
        <v>1300</v>
      </c>
      <c r="G5" s="10">
        <v>1895</v>
      </c>
      <c r="H5" s="10">
        <v>1490</v>
      </c>
      <c r="I5" s="10">
        <v>1390</v>
      </c>
      <c r="J5" s="10">
        <v>1479</v>
      </c>
      <c r="K5" s="10">
        <v>1290</v>
      </c>
      <c r="L5" s="10">
        <v>1980</v>
      </c>
      <c r="M5" s="10">
        <v>1420</v>
      </c>
      <c r="N5" s="10">
        <v>1420</v>
      </c>
      <c r="O5" s="10">
        <v>1490</v>
      </c>
      <c r="P5" s="15">
        <v>2090</v>
      </c>
      <c r="Q5" s="24"/>
      <c r="R5" s="41">
        <v>1350</v>
      </c>
      <c r="S5" s="24"/>
      <c r="T5" s="13">
        <v>1500</v>
      </c>
      <c r="U5" s="10">
        <v>1400</v>
      </c>
      <c r="V5" s="15">
        <v>1490</v>
      </c>
      <c r="W5" s="24"/>
      <c r="X5" s="39">
        <v>2300</v>
      </c>
      <c r="Y5" s="10">
        <v>1450</v>
      </c>
      <c r="Z5" s="15">
        <v>1430</v>
      </c>
      <c r="AA5" s="24"/>
      <c r="AB5" s="57">
        <v>1450</v>
      </c>
      <c r="AC5" s="7">
        <f t="shared" si="0"/>
        <v>1543.8181818181818</v>
      </c>
      <c r="AD5" s="8">
        <f t="shared" si="1"/>
        <v>2300</v>
      </c>
      <c r="AE5" s="9">
        <f t="shared" si="2"/>
        <v>1150</v>
      </c>
      <c r="AF5" s="12">
        <f t="shared" si="3"/>
        <v>1</v>
      </c>
    </row>
    <row r="6" spans="1:32" s="2" customFormat="1" ht="18" customHeight="1" x14ac:dyDescent="0.2">
      <c r="A6" s="34" t="s">
        <v>34</v>
      </c>
      <c r="B6" s="23"/>
      <c r="C6" s="13">
        <v>1500</v>
      </c>
      <c r="D6" s="10">
        <v>1150</v>
      </c>
      <c r="E6" s="10">
        <v>1300</v>
      </c>
      <c r="F6" s="10">
        <v>1300</v>
      </c>
      <c r="G6" s="10">
        <v>1495</v>
      </c>
      <c r="H6" s="10">
        <v>1490</v>
      </c>
      <c r="I6" s="10">
        <v>1390</v>
      </c>
      <c r="J6" s="10">
        <v>1479</v>
      </c>
      <c r="K6" s="10">
        <v>1290</v>
      </c>
      <c r="L6" s="10">
        <v>1370</v>
      </c>
      <c r="M6" s="10">
        <v>1250</v>
      </c>
      <c r="N6" s="10">
        <v>1320</v>
      </c>
      <c r="O6" s="10">
        <v>1490</v>
      </c>
      <c r="P6" s="15">
        <v>1500</v>
      </c>
      <c r="Q6" s="24"/>
      <c r="R6" s="41">
        <v>1350</v>
      </c>
      <c r="S6" s="24"/>
      <c r="T6" s="13">
        <v>1300</v>
      </c>
      <c r="U6" s="10">
        <v>1400</v>
      </c>
      <c r="V6" s="15">
        <v>1490</v>
      </c>
      <c r="W6" s="24"/>
      <c r="X6" s="39">
        <v>1700</v>
      </c>
      <c r="Y6" s="10">
        <v>1450</v>
      </c>
      <c r="Z6" s="9">
        <v>1050</v>
      </c>
      <c r="AA6" s="24"/>
      <c r="AB6" s="57">
        <v>1450</v>
      </c>
      <c r="AC6" s="7">
        <f t="shared" si="0"/>
        <v>1387</v>
      </c>
      <c r="AD6" s="8">
        <f t="shared" si="1"/>
        <v>1700</v>
      </c>
      <c r="AE6" s="9">
        <f t="shared" si="2"/>
        <v>1050</v>
      </c>
      <c r="AF6" s="12">
        <f t="shared" si="3"/>
        <v>0.61904761904761907</v>
      </c>
    </row>
    <row r="7" spans="1:32" s="2" customFormat="1" ht="18" customHeight="1" x14ac:dyDescent="0.2">
      <c r="A7" s="34" t="s">
        <v>1</v>
      </c>
      <c r="B7" s="23"/>
      <c r="C7" s="39">
        <v>3100</v>
      </c>
      <c r="D7" s="10">
        <v>2550</v>
      </c>
      <c r="E7" s="10">
        <v>2600</v>
      </c>
      <c r="F7" s="10">
        <v>2600</v>
      </c>
      <c r="G7" s="10">
        <v>2990</v>
      </c>
      <c r="H7" s="10">
        <v>2200</v>
      </c>
      <c r="I7" s="10">
        <v>2780</v>
      </c>
      <c r="J7" s="10">
        <v>2958</v>
      </c>
      <c r="K7" s="10">
        <v>2580</v>
      </c>
      <c r="L7" s="11">
        <v>1990</v>
      </c>
      <c r="M7" s="10">
        <v>2500</v>
      </c>
      <c r="N7" s="10">
        <v>2840</v>
      </c>
      <c r="O7" s="10">
        <v>2980</v>
      </c>
      <c r="P7" s="15">
        <v>3000</v>
      </c>
      <c r="Q7" s="24"/>
      <c r="R7" s="41">
        <v>2700</v>
      </c>
      <c r="S7" s="24"/>
      <c r="T7" s="13">
        <v>2600</v>
      </c>
      <c r="U7" s="10">
        <v>2800</v>
      </c>
      <c r="V7" s="15">
        <v>2980</v>
      </c>
      <c r="W7" s="24"/>
      <c r="X7" s="39">
        <v>3100</v>
      </c>
      <c r="Y7" s="10">
        <v>2900</v>
      </c>
      <c r="Z7" s="15">
        <v>2300</v>
      </c>
      <c r="AA7" s="24"/>
      <c r="AB7" s="57">
        <v>2900</v>
      </c>
      <c r="AC7" s="7">
        <f t="shared" si="0"/>
        <v>2724.909090909091</v>
      </c>
      <c r="AD7" s="8">
        <f t="shared" si="1"/>
        <v>3100</v>
      </c>
      <c r="AE7" s="9">
        <f t="shared" si="2"/>
        <v>1990</v>
      </c>
      <c r="AF7" s="12">
        <f t="shared" si="3"/>
        <v>0.55778894472361806</v>
      </c>
    </row>
    <row r="8" spans="1:32" s="2" customFormat="1" ht="18" customHeight="1" x14ac:dyDescent="0.2">
      <c r="A8" s="34" t="s">
        <v>47</v>
      </c>
      <c r="B8" s="23"/>
      <c r="C8" s="13">
        <v>1500</v>
      </c>
      <c r="D8" s="10">
        <v>950</v>
      </c>
      <c r="E8" s="10">
        <v>1400</v>
      </c>
      <c r="F8" s="10">
        <v>1050</v>
      </c>
      <c r="G8" s="8">
        <v>1950</v>
      </c>
      <c r="H8" s="10">
        <v>980</v>
      </c>
      <c r="I8" s="10">
        <v>1190</v>
      </c>
      <c r="J8" s="10">
        <v>1077</v>
      </c>
      <c r="K8" s="10">
        <v>1200</v>
      </c>
      <c r="L8" s="10">
        <v>1300</v>
      </c>
      <c r="M8" s="10">
        <v>1250</v>
      </c>
      <c r="N8" s="10">
        <v>1145</v>
      </c>
      <c r="O8" s="10">
        <v>1190</v>
      </c>
      <c r="P8" s="15">
        <v>1350</v>
      </c>
      <c r="Q8" s="24"/>
      <c r="R8" s="41">
        <v>900</v>
      </c>
      <c r="S8" s="24"/>
      <c r="T8" s="13">
        <v>900</v>
      </c>
      <c r="U8" s="10">
        <v>1200</v>
      </c>
      <c r="V8" s="15">
        <v>990</v>
      </c>
      <c r="W8" s="24"/>
      <c r="X8" s="13">
        <v>1300</v>
      </c>
      <c r="Y8" s="10">
        <v>1100</v>
      </c>
      <c r="Z8" s="9">
        <v>750</v>
      </c>
      <c r="AA8" s="24"/>
      <c r="AB8" s="57">
        <v>1050</v>
      </c>
      <c r="AC8" s="7">
        <f t="shared" si="0"/>
        <v>1169.1818181818182</v>
      </c>
      <c r="AD8" s="8">
        <f t="shared" si="1"/>
        <v>1950</v>
      </c>
      <c r="AE8" s="9">
        <f t="shared" si="2"/>
        <v>750</v>
      </c>
      <c r="AF8" s="12">
        <f t="shared" si="3"/>
        <v>1.6</v>
      </c>
    </row>
    <row r="9" spans="1:32" s="2" customFormat="1" ht="18" customHeight="1" x14ac:dyDescent="0.2">
      <c r="A9" s="34" t="s">
        <v>29</v>
      </c>
      <c r="B9" s="23"/>
      <c r="C9" s="39">
        <v>2900</v>
      </c>
      <c r="D9" s="11">
        <v>1700</v>
      </c>
      <c r="E9" s="10">
        <v>2800</v>
      </c>
      <c r="F9" s="10">
        <v>2300</v>
      </c>
      <c r="G9" s="10">
        <v>2695</v>
      </c>
      <c r="H9" s="10">
        <v>2750</v>
      </c>
      <c r="I9" s="10">
        <v>1890</v>
      </c>
      <c r="J9" s="10">
        <v>2662</v>
      </c>
      <c r="K9" s="10">
        <v>1950</v>
      </c>
      <c r="L9" s="10">
        <v>2200</v>
      </c>
      <c r="M9" s="10">
        <v>1990</v>
      </c>
      <c r="N9" s="10">
        <v>2310</v>
      </c>
      <c r="O9" s="10">
        <v>2380</v>
      </c>
      <c r="P9" s="15">
        <v>2790</v>
      </c>
      <c r="Q9" s="24"/>
      <c r="R9" s="41">
        <v>2240</v>
      </c>
      <c r="S9" s="24"/>
      <c r="T9" s="13">
        <v>2400</v>
      </c>
      <c r="U9" s="10">
        <v>2200</v>
      </c>
      <c r="V9" s="15">
        <v>2400</v>
      </c>
      <c r="W9" s="24"/>
      <c r="X9" s="13">
        <v>2700</v>
      </c>
      <c r="Y9" s="10">
        <v>2500</v>
      </c>
      <c r="Z9" s="15">
        <v>1800</v>
      </c>
      <c r="AA9" s="24"/>
      <c r="AB9" s="57">
        <v>2900</v>
      </c>
      <c r="AC9" s="7">
        <f t="shared" si="0"/>
        <v>2384.409090909091</v>
      </c>
      <c r="AD9" s="8">
        <f t="shared" si="1"/>
        <v>2900</v>
      </c>
      <c r="AE9" s="9">
        <f t="shared" si="2"/>
        <v>1700</v>
      </c>
      <c r="AF9" s="12">
        <f t="shared" si="3"/>
        <v>0.70588235294117652</v>
      </c>
    </row>
    <row r="10" spans="1:32" s="2" customFormat="1" ht="18" customHeight="1" x14ac:dyDescent="0.2">
      <c r="A10" s="34" t="s">
        <v>30</v>
      </c>
      <c r="B10" s="23"/>
      <c r="C10" s="13">
        <v>3200</v>
      </c>
      <c r="D10" s="11">
        <v>2000</v>
      </c>
      <c r="E10" s="10">
        <v>2800</v>
      </c>
      <c r="F10" s="10">
        <v>2450</v>
      </c>
      <c r="G10" s="10">
        <v>2695</v>
      </c>
      <c r="H10" s="10">
        <v>2750</v>
      </c>
      <c r="I10" s="10">
        <v>2100</v>
      </c>
      <c r="J10" s="10">
        <v>2662</v>
      </c>
      <c r="K10" s="10">
        <v>2250</v>
      </c>
      <c r="L10" s="10">
        <v>3000</v>
      </c>
      <c r="M10" s="10">
        <v>2170</v>
      </c>
      <c r="N10" s="10">
        <v>2695</v>
      </c>
      <c r="O10" s="10">
        <v>2790</v>
      </c>
      <c r="P10" s="14">
        <v>3290</v>
      </c>
      <c r="Q10" s="24"/>
      <c r="R10" s="41">
        <v>2290</v>
      </c>
      <c r="S10" s="24"/>
      <c r="T10" s="13">
        <v>2400</v>
      </c>
      <c r="U10" s="10">
        <v>2200</v>
      </c>
      <c r="V10" s="15">
        <v>2400</v>
      </c>
      <c r="W10" s="24"/>
      <c r="X10" s="13">
        <v>2700</v>
      </c>
      <c r="Y10" s="10">
        <v>2500</v>
      </c>
      <c r="Z10" s="15">
        <v>2150</v>
      </c>
      <c r="AA10" s="24"/>
      <c r="AB10" s="57">
        <v>2900</v>
      </c>
      <c r="AC10" s="7">
        <f t="shared" si="0"/>
        <v>2563.2727272727275</v>
      </c>
      <c r="AD10" s="8">
        <f t="shared" si="1"/>
        <v>3290</v>
      </c>
      <c r="AE10" s="9">
        <f t="shared" si="2"/>
        <v>2000</v>
      </c>
      <c r="AF10" s="12">
        <f t="shared" si="3"/>
        <v>0.64500000000000002</v>
      </c>
    </row>
    <row r="11" spans="1:32" s="2" customFormat="1" ht="18" customHeight="1" x14ac:dyDescent="0.2">
      <c r="A11" s="34" t="s">
        <v>31</v>
      </c>
      <c r="B11" s="23"/>
      <c r="C11" s="13">
        <v>2900</v>
      </c>
      <c r="D11" s="11">
        <v>1700</v>
      </c>
      <c r="E11" s="10">
        <v>2800</v>
      </c>
      <c r="F11" s="10">
        <v>2350</v>
      </c>
      <c r="G11" s="10">
        <v>2695</v>
      </c>
      <c r="H11" s="10">
        <v>2750</v>
      </c>
      <c r="I11" s="10">
        <v>1890</v>
      </c>
      <c r="J11" s="10">
        <v>2662</v>
      </c>
      <c r="K11" s="10">
        <v>1950</v>
      </c>
      <c r="L11" s="8">
        <v>3070</v>
      </c>
      <c r="M11" s="10">
        <v>1990</v>
      </c>
      <c r="N11" s="10">
        <v>2310</v>
      </c>
      <c r="O11" s="10">
        <v>2380</v>
      </c>
      <c r="P11" s="15">
        <v>2790</v>
      </c>
      <c r="Q11" s="24"/>
      <c r="R11" s="41">
        <v>2240</v>
      </c>
      <c r="S11" s="24"/>
      <c r="T11" s="13">
        <v>2400</v>
      </c>
      <c r="U11" s="10">
        <v>2000</v>
      </c>
      <c r="V11" s="15">
        <v>2400</v>
      </c>
      <c r="W11" s="24"/>
      <c r="X11" s="13">
        <v>2700</v>
      </c>
      <c r="Y11" s="10">
        <v>2200</v>
      </c>
      <c r="Z11" s="15">
        <v>1800</v>
      </c>
      <c r="AA11" s="24"/>
      <c r="AB11" s="57">
        <v>2900</v>
      </c>
      <c r="AC11" s="7">
        <f t="shared" si="0"/>
        <v>2403.5</v>
      </c>
      <c r="AD11" s="8">
        <f t="shared" si="1"/>
        <v>3070</v>
      </c>
      <c r="AE11" s="9">
        <f t="shared" si="2"/>
        <v>1700</v>
      </c>
      <c r="AF11" s="12">
        <f t="shared" si="3"/>
        <v>0.80588235294117649</v>
      </c>
    </row>
    <row r="12" spans="1:32" s="2" customFormat="1" ht="18" customHeight="1" x14ac:dyDescent="0.2">
      <c r="A12" s="34" t="s">
        <v>32</v>
      </c>
      <c r="B12" s="53"/>
      <c r="C12" s="13">
        <v>3200</v>
      </c>
      <c r="D12" s="10">
        <v>2000</v>
      </c>
      <c r="E12" s="10">
        <v>2800</v>
      </c>
      <c r="F12" s="10">
        <v>2750</v>
      </c>
      <c r="G12" s="10">
        <v>2695</v>
      </c>
      <c r="H12" s="10">
        <v>2750</v>
      </c>
      <c r="I12" s="10">
        <v>2290</v>
      </c>
      <c r="J12" s="10">
        <v>2662</v>
      </c>
      <c r="K12" s="10">
        <v>2250</v>
      </c>
      <c r="L12" s="10">
        <v>3070</v>
      </c>
      <c r="M12" s="11">
        <v>1990</v>
      </c>
      <c r="N12" s="10">
        <v>2695</v>
      </c>
      <c r="O12" s="10">
        <v>2790</v>
      </c>
      <c r="P12" s="14">
        <v>3290</v>
      </c>
      <c r="Q12" s="24"/>
      <c r="R12" s="41">
        <v>2290</v>
      </c>
      <c r="S12" s="24"/>
      <c r="T12" s="13">
        <v>2400</v>
      </c>
      <c r="U12" s="10">
        <v>2000</v>
      </c>
      <c r="V12" s="15">
        <v>2400</v>
      </c>
      <c r="W12" s="24"/>
      <c r="X12" s="13">
        <v>2700</v>
      </c>
      <c r="Y12" s="10">
        <v>2200</v>
      </c>
      <c r="Z12" s="15">
        <v>2150</v>
      </c>
      <c r="AA12" s="24"/>
      <c r="AB12" s="57">
        <v>2900</v>
      </c>
      <c r="AC12" s="7">
        <f t="shared" si="0"/>
        <v>2557.818181818182</v>
      </c>
      <c r="AD12" s="8">
        <f t="shared" si="1"/>
        <v>3290</v>
      </c>
      <c r="AE12" s="9">
        <f t="shared" si="2"/>
        <v>1990</v>
      </c>
      <c r="AF12" s="12">
        <f t="shared" si="3"/>
        <v>0.65326633165829151</v>
      </c>
    </row>
    <row r="13" spans="1:32" s="46" customFormat="1" ht="18" customHeight="1" x14ac:dyDescent="0.2">
      <c r="A13" s="45" t="s">
        <v>27</v>
      </c>
      <c r="B13" s="53"/>
      <c r="C13" s="13">
        <v>2800</v>
      </c>
      <c r="D13" s="11">
        <v>1500</v>
      </c>
      <c r="E13" s="10">
        <v>2100</v>
      </c>
      <c r="F13" s="10">
        <v>2050</v>
      </c>
      <c r="G13" s="10">
        <v>2495</v>
      </c>
      <c r="H13" s="10">
        <v>2900</v>
      </c>
      <c r="I13" s="10">
        <v>1990</v>
      </c>
      <c r="J13" s="10">
        <v>2863</v>
      </c>
      <c r="K13" s="10">
        <v>2200</v>
      </c>
      <c r="L13" s="10">
        <v>2475</v>
      </c>
      <c r="M13" s="10">
        <v>2100</v>
      </c>
      <c r="N13" s="10">
        <v>2655</v>
      </c>
      <c r="O13" s="10">
        <v>2990</v>
      </c>
      <c r="P13" s="14">
        <v>3290</v>
      </c>
      <c r="Q13" s="24"/>
      <c r="R13" s="41">
        <v>1650</v>
      </c>
      <c r="S13" s="24"/>
      <c r="T13" s="13">
        <v>2400</v>
      </c>
      <c r="U13" s="10">
        <v>2200</v>
      </c>
      <c r="V13" s="15">
        <v>2800</v>
      </c>
      <c r="W13" s="24"/>
      <c r="X13" s="13">
        <v>3000</v>
      </c>
      <c r="Y13" s="10">
        <v>2500</v>
      </c>
      <c r="Z13" s="15">
        <v>2100</v>
      </c>
      <c r="AA13" s="24"/>
      <c r="AB13" s="57">
        <v>3240</v>
      </c>
      <c r="AC13" s="7">
        <f t="shared" si="0"/>
        <v>2468.090909090909</v>
      </c>
      <c r="AD13" s="8">
        <f t="shared" si="1"/>
        <v>3290</v>
      </c>
      <c r="AE13" s="9">
        <f t="shared" si="2"/>
        <v>1500</v>
      </c>
      <c r="AF13" s="59">
        <f t="shared" si="3"/>
        <v>1.1933333333333334</v>
      </c>
    </row>
    <row r="14" spans="1:32" s="46" customFormat="1" ht="18" customHeight="1" x14ac:dyDescent="0.2">
      <c r="A14" s="45" t="s">
        <v>35</v>
      </c>
      <c r="B14" s="53"/>
      <c r="C14" s="13">
        <v>3300</v>
      </c>
      <c r="D14" s="11">
        <v>2000</v>
      </c>
      <c r="E14" s="10">
        <v>2100</v>
      </c>
      <c r="F14" s="10">
        <v>2800</v>
      </c>
      <c r="G14" s="10">
        <v>3700</v>
      </c>
      <c r="H14" s="10">
        <v>2900</v>
      </c>
      <c r="I14" s="10">
        <v>3490</v>
      </c>
      <c r="J14" s="8">
        <v>4140</v>
      </c>
      <c r="K14" s="10">
        <v>2500</v>
      </c>
      <c r="L14" s="10">
        <v>3080</v>
      </c>
      <c r="M14" s="10">
        <v>3100</v>
      </c>
      <c r="N14" s="10">
        <v>3455</v>
      </c>
      <c r="O14" s="10">
        <v>3990</v>
      </c>
      <c r="P14" s="15">
        <v>3290</v>
      </c>
      <c r="Q14" s="24"/>
      <c r="R14" s="41">
        <v>2200</v>
      </c>
      <c r="S14" s="24"/>
      <c r="T14" s="13">
        <v>2400</v>
      </c>
      <c r="U14" s="10">
        <v>2600</v>
      </c>
      <c r="V14" s="15">
        <v>2800</v>
      </c>
      <c r="W14" s="24"/>
      <c r="X14" s="13">
        <v>3000</v>
      </c>
      <c r="Y14" s="10">
        <v>2500</v>
      </c>
      <c r="Z14" s="15">
        <v>2100</v>
      </c>
      <c r="AA14" s="24"/>
      <c r="AB14" s="57">
        <v>3750</v>
      </c>
      <c r="AC14" s="7">
        <f t="shared" ref="AC14:AC16" si="4">AVERAGE(C14:AB14)</f>
        <v>2963.409090909091</v>
      </c>
      <c r="AD14" s="8">
        <f t="shared" ref="AD14:AD16" si="5">MAX(C14:AB14)</f>
        <v>4140</v>
      </c>
      <c r="AE14" s="9">
        <f t="shared" ref="AE14:AE16" si="6">MIN(C14:AB14)</f>
        <v>2000</v>
      </c>
      <c r="AF14" s="59">
        <f t="shared" ref="AF14:AF16" si="7">SUM(AD14-AE14)/AE14</f>
        <v>1.07</v>
      </c>
    </row>
    <row r="15" spans="1:32" s="46" customFormat="1" ht="18" customHeight="1" x14ac:dyDescent="0.2">
      <c r="A15" s="45" t="s">
        <v>40</v>
      </c>
      <c r="B15" s="53"/>
      <c r="C15" s="13">
        <v>3300</v>
      </c>
      <c r="D15" s="11">
        <v>2000</v>
      </c>
      <c r="E15" s="10">
        <v>2400</v>
      </c>
      <c r="F15" s="10">
        <v>2800</v>
      </c>
      <c r="G15" s="10">
        <v>3100</v>
      </c>
      <c r="H15" s="8">
        <v>3900</v>
      </c>
      <c r="I15" s="10">
        <v>2900</v>
      </c>
      <c r="J15" s="10">
        <v>2157</v>
      </c>
      <c r="K15" s="10">
        <v>2500</v>
      </c>
      <c r="L15" s="10">
        <v>2570</v>
      </c>
      <c r="M15" s="10">
        <v>3100</v>
      </c>
      <c r="N15" s="10">
        <v>3455</v>
      </c>
      <c r="O15" s="10">
        <v>3690</v>
      </c>
      <c r="P15" s="15">
        <v>3290</v>
      </c>
      <c r="Q15" s="24"/>
      <c r="R15" s="41">
        <v>2200</v>
      </c>
      <c r="S15" s="24"/>
      <c r="T15" s="13">
        <v>2500</v>
      </c>
      <c r="U15" s="10">
        <v>2600</v>
      </c>
      <c r="V15" s="15">
        <v>2800</v>
      </c>
      <c r="W15" s="24"/>
      <c r="X15" s="13">
        <v>3100</v>
      </c>
      <c r="Y15" s="10">
        <v>2600</v>
      </c>
      <c r="Z15" s="15">
        <v>2100</v>
      </c>
      <c r="AA15" s="24"/>
      <c r="AB15" s="57">
        <v>3500</v>
      </c>
      <c r="AC15" s="7">
        <f t="shared" si="4"/>
        <v>2843.7272727272725</v>
      </c>
      <c r="AD15" s="8">
        <f t="shared" si="5"/>
        <v>3900</v>
      </c>
      <c r="AE15" s="9">
        <f t="shared" si="6"/>
        <v>2000</v>
      </c>
      <c r="AF15" s="59">
        <f t="shared" si="7"/>
        <v>0.95</v>
      </c>
    </row>
    <row r="16" spans="1:32" s="46" customFormat="1" ht="18" customHeight="1" thickBot="1" x14ac:dyDescent="0.25">
      <c r="A16" s="64" t="s">
        <v>50</v>
      </c>
      <c r="B16" s="54"/>
      <c r="C16" s="16">
        <v>1950</v>
      </c>
      <c r="D16" s="18">
        <v>1400</v>
      </c>
      <c r="E16" s="18" t="s">
        <v>26</v>
      </c>
      <c r="F16" s="18" t="s">
        <v>41</v>
      </c>
      <c r="G16" s="18">
        <v>1895</v>
      </c>
      <c r="H16" s="18">
        <v>1800</v>
      </c>
      <c r="I16" s="19">
        <v>1990</v>
      </c>
      <c r="J16" s="18">
        <v>1476</v>
      </c>
      <c r="K16" s="18" t="s">
        <v>41</v>
      </c>
      <c r="L16" s="17">
        <v>675</v>
      </c>
      <c r="M16" s="18">
        <v>1200</v>
      </c>
      <c r="N16" s="18">
        <v>1440</v>
      </c>
      <c r="O16" s="18" t="s">
        <v>41</v>
      </c>
      <c r="P16" s="20" t="s">
        <v>26</v>
      </c>
      <c r="Q16" s="55"/>
      <c r="R16" s="47">
        <v>1200</v>
      </c>
      <c r="S16" s="55"/>
      <c r="T16" s="16" t="s">
        <v>41</v>
      </c>
      <c r="U16" s="18">
        <v>1900</v>
      </c>
      <c r="V16" s="20">
        <v>1200</v>
      </c>
      <c r="W16" s="55"/>
      <c r="X16" s="16">
        <v>1700</v>
      </c>
      <c r="Y16" s="18">
        <v>1800</v>
      </c>
      <c r="Z16" s="20">
        <v>1140</v>
      </c>
      <c r="AA16" s="55"/>
      <c r="AB16" s="62">
        <v>1600</v>
      </c>
      <c r="AC16" s="21">
        <f t="shared" si="4"/>
        <v>1522.875</v>
      </c>
      <c r="AD16" s="19">
        <f t="shared" si="5"/>
        <v>1990</v>
      </c>
      <c r="AE16" s="22">
        <f t="shared" si="6"/>
        <v>675</v>
      </c>
      <c r="AF16" s="63">
        <f t="shared" si="7"/>
        <v>1.9481481481481482</v>
      </c>
    </row>
    <row r="17" spans="1:33" s="50" customFormat="1" ht="15" x14ac:dyDescent="0.2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s="50" customFormat="1" ht="15" x14ac:dyDescent="0.2">
      <c r="A18" s="44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s="50" customFormat="1" ht="15" x14ac:dyDescent="0.2">
      <c r="A19" s="51" t="s">
        <v>43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50" customFormat="1" ht="15" x14ac:dyDescent="0.2">
      <c r="A20" s="51" t="s">
        <v>42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0" customFormat="1" ht="15" x14ac:dyDescent="0.2">
      <c r="A21" s="1" t="s">
        <v>51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s="50" customFormat="1" ht="15" x14ac:dyDescent="0.2">
      <c r="A22" s="52"/>
    </row>
    <row r="23" spans="1:33" s="50" customFormat="1" x14ac:dyDescent="0.2"/>
    <row r="24" spans="1:33" s="50" customFormat="1" x14ac:dyDescent="0.2"/>
    <row r="25" spans="1:33" s="50" customFormat="1" x14ac:dyDescent="0.2"/>
    <row r="26" spans="1:33" s="50" customFormat="1" x14ac:dyDescent="0.2"/>
    <row r="27" spans="1:33" s="50" customFormat="1" x14ac:dyDescent="0.2"/>
    <row r="28" spans="1:33" s="50" customFormat="1" x14ac:dyDescent="0.2"/>
    <row r="29" spans="1:33" s="50" customFormat="1" x14ac:dyDescent="0.2"/>
    <row r="30" spans="1:33" s="50" customFormat="1" x14ac:dyDescent="0.2"/>
    <row r="31" spans="1:33" s="50" customFormat="1" x14ac:dyDescent="0.2"/>
    <row r="32" spans="1:33" s="50" customFormat="1" x14ac:dyDescent="0.2"/>
  </sheetData>
  <hyperlinks>
    <hyperlink ref="P1" r:id="rId1" display="http://ja.is/u/thvottahusid-faghreinsun/"/>
  </hyperlinks>
  <pageMargins left="0.25" right="0.25" top="0.75" bottom="0.75" header="0.3" footer="0.3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skjal 1</vt:lpstr>
      <vt:lpstr>'skjal 1'!Print_Area</vt:lpstr>
    </vt:vector>
  </TitlesOfParts>
  <Company>ASI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</dc:creator>
  <cp:lastModifiedBy>snorrimar</cp:lastModifiedBy>
  <cp:lastPrinted>2011-11-02T13:57:28Z</cp:lastPrinted>
  <dcterms:created xsi:type="dcterms:W3CDTF">2005-02-24T10:49:46Z</dcterms:created>
  <dcterms:modified xsi:type="dcterms:W3CDTF">2011-11-03T11:24:14Z</dcterms:modified>
</cp:coreProperties>
</file>