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8735" windowHeight="11520" tabRatio="852"/>
  </bookViews>
  <sheets>
    <sheet name="notaðar bækur" sheetId="12" r:id="rId1"/>
  </sheets>
  <definedNames>
    <definedName name="_xlnm.Print_Area" localSheetId="0">'notaðar bækur'!$A$1:$U$35</definedName>
  </definedNames>
  <calcPr calcId="144525"/>
</workbook>
</file>

<file path=xl/calcChain.xml><?xml version="1.0" encoding="utf-8"?>
<calcChain xmlns="http://schemas.openxmlformats.org/spreadsheetml/2006/main">
  <c r="N4" i="12" l="1"/>
  <c r="O4" i="12"/>
  <c r="P4" i="12"/>
  <c r="Q4" i="12"/>
  <c r="R4" i="12"/>
  <c r="S4" i="12"/>
  <c r="T4" i="12"/>
  <c r="U4" i="12"/>
  <c r="N5" i="12"/>
  <c r="O5" i="12"/>
  <c r="P5" i="12"/>
  <c r="Q5" i="12"/>
  <c r="R5" i="12"/>
  <c r="S5" i="12"/>
  <c r="T5" i="12"/>
  <c r="U5" i="12"/>
  <c r="N6" i="12"/>
  <c r="O6" i="12"/>
  <c r="P6" i="12"/>
  <c r="Q6" i="12"/>
  <c r="R6" i="12"/>
  <c r="S6" i="12"/>
  <c r="T6" i="12"/>
  <c r="U6" i="12"/>
  <c r="N7" i="12"/>
  <c r="O7" i="12"/>
  <c r="P7" i="12"/>
  <c r="Q7" i="12"/>
  <c r="R7" i="12"/>
  <c r="S7" i="12"/>
  <c r="T7" i="12"/>
  <c r="U7" i="12"/>
  <c r="N8" i="12"/>
  <c r="O8" i="12"/>
  <c r="P8" i="12"/>
  <c r="Q8" i="12"/>
  <c r="R8" i="12"/>
  <c r="S8" i="12"/>
  <c r="T8" i="12"/>
  <c r="U8" i="12"/>
  <c r="N9" i="12"/>
  <c r="O9" i="12"/>
  <c r="P9" i="12"/>
  <c r="Q9" i="12"/>
  <c r="R9" i="12"/>
  <c r="S9" i="12"/>
  <c r="T9" i="12"/>
  <c r="U9" i="12"/>
  <c r="N10" i="12"/>
  <c r="O10" i="12"/>
  <c r="P10" i="12"/>
  <c r="Q10" i="12"/>
  <c r="R10" i="12"/>
  <c r="S10" i="12"/>
  <c r="T10" i="12"/>
  <c r="U10" i="12"/>
  <c r="N11" i="12"/>
  <c r="O11" i="12"/>
  <c r="P11" i="12"/>
  <c r="Q11" i="12"/>
  <c r="R11" i="12"/>
  <c r="S11" i="12"/>
  <c r="T11" i="12"/>
  <c r="U11" i="12"/>
  <c r="N12" i="12"/>
  <c r="O12" i="12"/>
  <c r="P12" i="12"/>
  <c r="Q12" i="12"/>
  <c r="R12" i="12"/>
  <c r="S12" i="12"/>
  <c r="T12" i="12"/>
  <c r="U12" i="12"/>
  <c r="N13" i="12"/>
  <c r="O13" i="12"/>
  <c r="P13" i="12"/>
  <c r="Q13" i="12"/>
  <c r="R13" i="12"/>
  <c r="S13" i="12"/>
  <c r="T13" i="12"/>
  <c r="U13" i="12"/>
  <c r="N14" i="12"/>
  <c r="O14" i="12"/>
  <c r="P14" i="12"/>
  <c r="Q14" i="12"/>
  <c r="R14" i="12"/>
  <c r="S14" i="12"/>
  <c r="T14" i="12"/>
  <c r="U14" i="12"/>
  <c r="N15" i="12"/>
  <c r="O15" i="12"/>
  <c r="P15" i="12"/>
  <c r="Q15" i="12"/>
  <c r="R15" i="12"/>
  <c r="S15" i="12"/>
  <c r="T15" i="12"/>
  <c r="U15" i="12"/>
  <c r="N16" i="12"/>
  <c r="O16" i="12"/>
  <c r="P16" i="12"/>
  <c r="Q16" i="12"/>
  <c r="R16" i="12"/>
  <c r="S16" i="12"/>
  <c r="T16" i="12"/>
  <c r="U16" i="12"/>
  <c r="N17" i="12"/>
  <c r="O17" i="12"/>
  <c r="P17" i="12"/>
  <c r="Q17" i="12"/>
  <c r="R17" i="12"/>
  <c r="S17" i="12"/>
  <c r="T17" i="12"/>
  <c r="U17" i="12"/>
  <c r="N18" i="12"/>
  <c r="O18" i="12"/>
  <c r="P18" i="12"/>
  <c r="Q18" i="12"/>
  <c r="R18" i="12"/>
  <c r="S18" i="12"/>
  <c r="T18" i="12"/>
  <c r="U18" i="12"/>
  <c r="N19" i="12"/>
  <c r="O19" i="12"/>
  <c r="P19" i="12"/>
  <c r="Q19" i="12"/>
  <c r="R19" i="12"/>
  <c r="S19" i="12"/>
  <c r="T19" i="12"/>
  <c r="U19" i="12"/>
  <c r="N20" i="12"/>
  <c r="O20" i="12"/>
  <c r="P20" i="12"/>
  <c r="Q20" i="12"/>
  <c r="R20" i="12"/>
  <c r="S20" i="12"/>
  <c r="T20" i="12"/>
  <c r="U20" i="12"/>
  <c r="N21" i="12"/>
  <c r="O21" i="12"/>
  <c r="P21" i="12"/>
  <c r="Q21" i="12"/>
  <c r="R21" i="12"/>
  <c r="S21" i="12"/>
  <c r="T21" i="12"/>
  <c r="U21" i="12"/>
  <c r="N22" i="12"/>
  <c r="O22" i="12"/>
  <c r="P22" i="12"/>
  <c r="Q22" i="12"/>
  <c r="R22" i="12"/>
  <c r="S22" i="12"/>
  <c r="T22" i="12"/>
  <c r="U22" i="12"/>
  <c r="N23" i="12"/>
  <c r="O23" i="12"/>
  <c r="P23" i="12"/>
  <c r="Q23" i="12"/>
  <c r="R23" i="12"/>
  <c r="S23" i="12"/>
  <c r="T23" i="12"/>
  <c r="U23" i="12"/>
  <c r="N24" i="12"/>
  <c r="O24" i="12"/>
  <c r="P24" i="12"/>
  <c r="Q24" i="12"/>
  <c r="R24" i="12"/>
  <c r="S24" i="12"/>
  <c r="T24" i="12"/>
  <c r="U24" i="12"/>
  <c r="N25" i="12"/>
  <c r="O25" i="12"/>
  <c r="P25" i="12"/>
  <c r="Q25" i="12"/>
  <c r="R25" i="12"/>
  <c r="S25" i="12"/>
  <c r="T25" i="12"/>
  <c r="U25" i="12"/>
  <c r="N26" i="12"/>
  <c r="O26" i="12"/>
  <c r="P26" i="12"/>
  <c r="Q26" i="12"/>
  <c r="R26" i="12"/>
  <c r="S26" i="12"/>
  <c r="T26" i="12"/>
  <c r="U26" i="12"/>
  <c r="N27" i="12"/>
  <c r="O27" i="12"/>
  <c r="P27" i="12"/>
  <c r="Q27" i="12"/>
  <c r="R27" i="12"/>
  <c r="S27" i="12"/>
  <c r="T27" i="12"/>
  <c r="U27" i="12"/>
  <c r="N28" i="12"/>
  <c r="O28" i="12"/>
  <c r="P28" i="12"/>
  <c r="Q28" i="12"/>
  <c r="R28" i="12"/>
  <c r="S28" i="12"/>
  <c r="T28" i="12"/>
  <c r="U28" i="12"/>
  <c r="N29" i="12"/>
  <c r="O29" i="12"/>
  <c r="P29" i="12"/>
  <c r="Q29" i="12"/>
  <c r="R29" i="12"/>
  <c r="S29" i="12"/>
  <c r="T29" i="12"/>
  <c r="U29" i="12"/>
  <c r="N30" i="12"/>
  <c r="O30" i="12"/>
  <c r="P30" i="12"/>
  <c r="Q30" i="12"/>
  <c r="R30" i="12"/>
  <c r="S30" i="12"/>
  <c r="T30" i="12"/>
  <c r="U30" i="12"/>
  <c r="S3" i="12"/>
  <c r="R3" i="12"/>
  <c r="Q3" i="12"/>
  <c r="U3" i="12" s="1"/>
  <c r="P3" i="12"/>
  <c r="T3" i="12" s="1"/>
  <c r="O3" i="12"/>
  <c r="N3" i="12"/>
  <c r="M30" i="12" l="1"/>
  <c r="J30" i="12"/>
  <c r="G30" i="12"/>
  <c r="D30" i="12"/>
  <c r="M29" i="12"/>
  <c r="J29" i="12"/>
  <c r="G29" i="12"/>
  <c r="D29" i="12"/>
  <c r="M28" i="12"/>
  <c r="J28" i="12"/>
  <c r="G28" i="12"/>
  <c r="D28" i="12"/>
  <c r="M27" i="12"/>
  <c r="J27" i="12"/>
  <c r="G27" i="12"/>
  <c r="D27" i="12"/>
  <c r="M26" i="12"/>
  <c r="J26" i="12"/>
  <c r="G26" i="12"/>
  <c r="D26" i="12"/>
  <c r="M25" i="12"/>
  <c r="J25" i="12"/>
  <c r="G25" i="12"/>
  <c r="D25" i="12"/>
  <c r="M24" i="12"/>
  <c r="J24" i="12"/>
  <c r="G24" i="12"/>
  <c r="D24" i="12"/>
  <c r="M23" i="12"/>
  <c r="J23" i="12"/>
  <c r="G23" i="12"/>
  <c r="D23" i="12"/>
  <c r="M22" i="12"/>
  <c r="J22" i="12"/>
  <c r="G22" i="12"/>
  <c r="D22" i="12"/>
  <c r="M21" i="12"/>
  <c r="J21" i="12"/>
  <c r="G21" i="12"/>
  <c r="D21" i="12"/>
  <c r="M20" i="12"/>
  <c r="J20" i="12"/>
  <c r="G20" i="12"/>
  <c r="D20" i="12"/>
  <c r="M19" i="12"/>
  <c r="J19" i="12"/>
  <c r="G19" i="12"/>
  <c r="D19" i="12"/>
  <c r="M18" i="12"/>
  <c r="J18" i="12"/>
  <c r="G18" i="12"/>
  <c r="D18" i="12"/>
  <c r="M17" i="12"/>
  <c r="J17" i="12"/>
  <c r="G17" i="12"/>
  <c r="D17" i="12"/>
  <c r="M16" i="12"/>
  <c r="J16" i="12"/>
  <c r="G16" i="12"/>
  <c r="D16" i="12"/>
  <c r="M15" i="12"/>
  <c r="J15" i="12"/>
  <c r="G15" i="12"/>
  <c r="D15" i="12"/>
  <c r="M14" i="12"/>
  <c r="J14" i="12"/>
  <c r="G14" i="12"/>
  <c r="D14" i="12"/>
  <c r="M13" i="12"/>
  <c r="J13" i="12"/>
  <c r="G13" i="12"/>
  <c r="D13" i="12"/>
  <c r="M12" i="12"/>
  <c r="J12" i="12"/>
  <c r="G12" i="12"/>
  <c r="D12" i="12"/>
  <c r="M11" i="12"/>
  <c r="J11" i="12"/>
  <c r="G11" i="12"/>
  <c r="D11" i="12"/>
  <c r="M10" i="12"/>
  <c r="J10" i="12"/>
  <c r="G10" i="12"/>
  <c r="D10" i="12"/>
  <c r="M9" i="12"/>
  <c r="J9" i="12"/>
  <c r="G9" i="12"/>
  <c r="D9" i="12"/>
  <c r="M8" i="12"/>
  <c r="J8" i="12"/>
  <c r="G8" i="12"/>
  <c r="D8" i="12"/>
  <c r="M7" i="12"/>
  <c r="J7" i="12"/>
  <c r="G7" i="12"/>
  <c r="D7" i="12"/>
  <c r="M6" i="12"/>
  <c r="J6" i="12"/>
  <c r="G6" i="12"/>
  <c r="D6" i="12"/>
  <c r="M5" i="12"/>
  <c r="J5" i="12"/>
  <c r="G5" i="12"/>
  <c r="D5" i="12"/>
  <c r="M4" i="12"/>
  <c r="J4" i="12"/>
  <c r="G4" i="12"/>
  <c r="D4" i="12"/>
  <c r="M3" i="12"/>
  <c r="J3" i="12"/>
  <c r="G3" i="12"/>
  <c r="D3" i="12"/>
</calcChain>
</file>

<file path=xl/sharedStrings.xml><?xml version="1.0" encoding="utf-8"?>
<sst xmlns="http://schemas.openxmlformats.org/spreadsheetml/2006/main" count="104" uniqueCount="48">
  <si>
    <t>Meðalverð</t>
  </si>
  <si>
    <t>Hæsta verð</t>
  </si>
  <si>
    <t>Lægsta verð</t>
  </si>
  <si>
    <t>Munur á hæsta og lægsta verði</t>
  </si>
  <si>
    <t>e</t>
  </si>
  <si>
    <t>Innkaups- verð</t>
  </si>
  <si>
    <t>Útsölu- verð</t>
  </si>
  <si>
    <t>Mis- munur</t>
  </si>
  <si>
    <r>
      <t xml:space="preserve">Ghetto. Danskar smásögur. </t>
    </r>
    <r>
      <rPr>
        <sz val="11"/>
        <rFont val="Arial"/>
        <family val="2"/>
      </rPr>
      <t>Bjarni Þorsteinsson ritstj. Bjartur 2008.</t>
    </r>
  </si>
  <si>
    <r>
      <t xml:space="preserve">Félagsfræði. Einstaklingur og samfélag. </t>
    </r>
    <r>
      <rPr>
        <sz val="11"/>
        <rFont val="Arial"/>
        <family val="2"/>
      </rPr>
      <t>Höf: Garðar Gíslason. Mál og menning 3. útg. 2008.</t>
    </r>
  </si>
  <si>
    <r>
      <t xml:space="preserve">Hvernig veit ég að ég veit? Félagsfræðikenningar og rannsóknaraðferðir. </t>
    </r>
    <r>
      <rPr>
        <sz val="11"/>
        <rFont val="Arial"/>
        <family val="2"/>
      </rPr>
      <t xml:space="preserve">Höf: Björn Bergsson. IÐNÚ 2002. </t>
    </r>
  </si>
  <si>
    <r>
      <t xml:space="preserve">Uppeldi - kennslubók fyrir framhaldsskóla. </t>
    </r>
    <r>
      <rPr>
        <sz val="11"/>
        <rFont val="Arial"/>
        <family val="2"/>
      </rPr>
      <t xml:space="preserve">Höf: Guðrún Friðgeirsdóttir og Margrét Jónsdóttir. 2. útg.  Mál og menning 2002. </t>
    </r>
  </si>
  <si>
    <r>
      <t xml:space="preserve">The lord of the flies. </t>
    </r>
    <r>
      <rPr>
        <sz val="11"/>
        <rFont val="Arial"/>
        <family val="2"/>
      </rPr>
      <t>Höf: William Golding.  Faber and Faber.</t>
    </r>
  </si>
  <si>
    <r>
      <t xml:space="preserve">Mundos nuevos 1 - lesbók. </t>
    </r>
    <r>
      <rPr>
        <sz val="11"/>
        <rFont val="Arial"/>
        <family val="2"/>
      </rPr>
      <t>Höf: Bodil Hellestrøm Groth ofl. Mál og menning 2009</t>
    </r>
    <r>
      <rPr>
        <b/>
        <sz val="11"/>
        <rFont val="Arial"/>
        <family val="2"/>
      </rPr>
      <t>.</t>
    </r>
  </si>
  <si>
    <r>
      <t>Þyrnar og rósir. Sýnisbók íslenskra bóka á 20. öld.</t>
    </r>
    <r>
      <rPr>
        <sz val="11"/>
        <rFont val="Arial"/>
        <family val="2"/>
      </rPr>
      <t xml:space="preserve"> Ritstj: Kristján Jóhann Jónsson, Sigríður Stefánsdóttir. Mál og menning 2000.</t>
    </r>
  </si>
  <si>
    <r>
      <t>Fornir tímar.  Spor mannsins frá Laetoli til Reykjavíkur...</t>
    </r>
    <r>
      <rPr>
        <sz val="11"/>
        <rFont val="Arial"/>
        <family val="2"/>
      </rPr>
      <t>Höf: Gunnar Karlsson ofl.                      Mál og menning 2003.</t>
    </r>
  </si>
  <si>
    <r>
      <t>Stærðfræði 3000 - Grunnbók fyrir framhaldsskóla.</t>
    </r>
    <r>
      <rPr>
        <sz val="11"/>
        <rFont val="Arial"/>
        <family val="2"/>
      </rPr>
      <t xml:space="preserve"> Höf: Hans Brolin, Lars-Eric Björk. Mál og menning 2000.</t>
    </r>
  </si>
  <si>
    <r>
      <t xml:space="preserve">Tölfræði og líkindareikningur. </t>
    </r>
    <r>
      <rPr>
        <sz val="11"/>
        <rFont val="Arial"/>
        <family val="2"/>
      </rPr>
      <t xml:space="preserve">Höf: Ingólfur Gíslason.  Bjartur 2008. </t>
    </r>
  </si>
  <si>
    <r>
      <t>Þýska fyrir þig 1, lesbók m. CD</t>
    </r>
    <r>
      <rPr>
        <sz val="11"/>
        <rFont val="Arial"/>
        <family val="2"/>
      </rPr>
      <t>. Höf: Helmut Lugmayr. Mál og menning 2001.</t>
    </r>
  </si>
  <si>
    <r>
      <t>Þýska fyrir þig 1, vinnubók</t>
    </r>
    <r>
      <rPr>
        <sz val="11"/>
        <rFont val="Arial"/>
        <family val="2"/>
      </rPr>
      <t>. Höf: Guðfinna Harðardóttir og Kristín Kötterheinrich. Mál og menning 2. útg. 2001</t>
    </r>
  </si>
  <si>
    <r>
      <t>Þýska fyrir þig, málfræðibók</t>
    </r>
    <r>
      <rPr>
        <sz val="11"/>
        <rFont val="Arial"/>
        <family val="2"/>
      </rPr>
      <t>. Ritstj: Helmut Lugmayr. Mál og menning 8. útg. 2001.</t>
    </r>
  </si>
  <si>
    <r>
      <t xml:space="preserve">Jarðargæði. </t>
    </r>
    <r>
      <rPr>
        <sz val="11"/>
        <rFont val="Arial"/>
        <family val="2"/>
      </rPr>
      <t>Höf: Jóhann Ísak Pétursson og Jón Gauti Jónsson. IÐNÚ 2003.</t>
    </r>
  </si>
  <si>
    <r>
      <t xml:space="preserve">Almenn Jarðfræði. </t>
    </r>
    <r>
      <rPr>
        <sz val="11"/>
        <rFont val="Arial"/>
        <family val="2"/>
      </rPr>
      <t>Höf: Jóhann Ísak Pétursson og Jón Gauti Jónsson. IÐNÚ 2004.</t>
    </r>
  </si>
  <si>
    <r>
      <t xml:space="preserve">STÆ 103. </t>
    </r>
    <r>
      <rPr>
        <sz val="11"/>
        <rFont val="Arial"/>
        <family val="2"/>
      </rPr>
      <t>Höf: Jón Hafsteinn Jónsson, Niels Karlsson og Stefán G. Jónsson. Tölvunot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2005</t>
    </r>
  </si>
  <si>
    <r>
      <t xml:space="preserve">Íslenska eitt. </t>
    </r>
    <r>
      <rPr>
        <sz val="11"/>
        <rFont val="Arial"/>
        <family val="2"/>
      </rPr>
      <t>Höf: Ragnhildur Richter, Sigríður Stefánsdóttir og Steingrímur Þórðarson. Mál og menning 2006</t>
    </r>
  </si>
  <si>
    <r>
      <t xml:space="preserve">Almenn sálfræði - Hugur, heili, hátterni. </t>
    </r>
    <r>
      <rPr>
        <sz val="11"/>
        <rFont val="Arial"/>
        <family val="2"/>
      </rPr>
      <t>Höf: Aldís U. Guðmundsdóttir og Jörgen L. Pind. Mál og menning 2003.</t>
    </r>
  </si>
  <si>
    <t>Office 1 Skeifunni 17</t>
  </si>
  <si>
    <t>Eymundsson - Penninn Kringlunni</t>
  </si>
  <si>
    <t>A4 Smáratorgi</t>
  </si>
  <si>
    <r>
      <rPr>
        <b/>
        <sz val="11"/>
        <rFont val="Arial"/>
        <family val="2"/>
      </rPr>
      <t>Kemur félagsfræðin mér við</t>
    </r>
    <r>
      <rPr>
        <sz val="11"/>
        <rFont val="Arial"/>
        <family val="2"/>
      </rPr>
      <t>?  Höf.Björn Bergsson, Nína Rós Ísberg og Stefán Karlsson. Útg. IÐNÚ, Reykjavík 2008.</t>
    </r>
  </si>
  <si>
    <r>
      <rPr>
        <b/>
        <sz val="11"/>
        <rFont val="Arial"/>
        <family val="2"/>
      </rPr>
      <t>Íslands- og mannkynssaga NB II: Frá lokum 18.aldar til aldamóta 2000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(Höf: Margrét Gunnarsdóttir og Gunnar Þór Bjarnason) Útg. Nýja bókafélagið ehf., Reykjavík 2001</t>
    </r>
  </si>
  <si>
    <r>
      <t xml:space="preserve">In line for reading. </t>
    </r>
    <r>
      <rPr>
        <sz val="11"/>
        <rFont val="Arial"/>
        <family val="2"/>
      </rPr>
      <t>Höf Gerda Cook. Mál og menning 2005</t>
    </r>
  </si>
  <si>
    <r>
      <t>Ný ensk málfræði fyrir framhaldsskóla.</t>
    </r>
    <r>
      <rPr>
        <sz val="11"/>
        <rFont val="Arial"/>
        <family val="2"/>
      </rPr>
      <t xml:space="preserve"> Höf Raymond Murphy, Mál og menning 2009</t>
    </r>
  </si>
  <si>
    <r>
      <t>Setningafræði handa framhaldsskólum.</t>
    </r>
    <r>
      <rPr>
        <sz val="11"/>
        <rFont val="Arial"/>
        <family val="2"/>
      </rPr>
      <t xml:space="preserve"> Höf: Baldur Ragnarsson. Iðnú. Útg 2004.</t>
    </r>
  </si>
  <si>
    <r>
      <rPr>
        <b/>
        <sz val="11"/>
        <rFont val="Arial"/>
        <family val="2"/>
      </rPr>
      <t>Skyndihjálp og endurlífgun.</t>
    </r>
    <r>
      <rPr>
        <sz val="11"/>
        <rFont val="Arial"/>
        <family val="2"/>
      </rPr>
      <t xml:space="preserve"> Útg. Rauði krossinn 2007</t>
    </r>
  </si>
  <si>
    <r>
      <rPr>
        <b/>
        <sz val="11"/>
        <rFont val="Arial"/>
        <family val="2"/>
      </rPr>
      <t>Þjálfun, heilsa, vellíðan.</t>
    </r>
    <r>
      <rPr>
        <sz val="11"/>
        <rFont val="Arial"/>
        <family val="2"/>
      </rPr>
      <t xml:space="preserve"> Kennslubók í líkamsrækt.  Iðnú, 2000.</t>
    </r>
  </si>
  <si>
    <t>e = Ekki til</t>
  </si>
  <si>
    <t>em = Ekki verðmerkt</t>
  </si>
  <si>
    <r>
      <t xml:space="preserve">Íslensk málsaga. </t>
    </r>
    <r>
      <rPr>
        <sz val="11"/>
        <rFont val="Arial"/>
        <family val="2"/>
      </rPr>
      <t>Höf: Sölvi Sveinsson. Iðunn 4. útg. 2007.</t>
    </r>
  </si>
  <si>
    <r>
      <t xml:space="preserve">Uppspuni: Nýjar íslenskar smásögur. </t>
    </r>
    <r>
      <rPr>
        <sz val="11"/>
        <rFont val="Arial"/>
        <family val="2"/>
      </rPr>
      <t xml:space="preserve">Ritstj: Rúnar H. Vignisson. Bjartur 2004. </t>
    </r>
  </si>
  <si>
    <r>
      <t xml:space="preserve">Stjórnmálafræði. </t>
    </r>
    <r>
      <rPr>
        <sz val="11"/>
        <rFont val="Arial"/>
        <family val="2"/>
      </rPr>
      <t>Höf: Stefán Karslsson.  Údg 2. IÐNÚ 2009.</t>
    </r>
  </si>
  <si>
    <t>Griffill Skeifunni 11</t>
  </si>
  <si>
    <t>Hæsta innkaupaverð</t>
  </si>
  <si>
    <t>Hæsta úsöluverð</t>
  </si>
  <si>
    <t>Lægsta innkaupaverð</t>
  </si>
  <si>
    <t>Lægsta útsöluverð</t>
  </si>
  <si>
    <t>NÁMSBÆKUR - NOTAÐAR BÆKUR</t>
  </si>
  <si>
    <t>Verðkönnun ASÍ á notuðum námsbókum 17.08.2011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</si>
</sst>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Calibri"/>
      <family val="2"/>
      <scheme val="minor"/>
    </font>
    <font>
      <b/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5" fillId="0" borderId="1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/>
    <xf numFmtId="165" fontId="6" fillId="0" borderId="10" xfId="2" applyNumberFormat="1" applyFont="1" applyFill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center" vertical="center"/>
    </xf>
    <xf numFmtId="9" fontId="6" fillId="0" borderId="12" xfId="1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165" fontId="6" fillId="0" borderId="14" xfId="2" applyNumberFormat="1" applyFont="1" applyFill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9" fontId="6" fillId="0" borderId="17" xfId="1" applyFont="1" applyBorder="1" applyAlignment="1">
      <alignment horizontal="center" vertical="center"/>
    </xf>
    <xf numFmtId="9" fontId="6" fillId="0" borderId="21" xfId="1" applyFont="1" applyBorder="1" applyAlignment="1">
      <alignment horizontal="center" vertical="center"/>
    </xf>
    <xf numFmtId="165" fontId="6" fillId="0" borderId="11" xfId="2" applyNumberFormat="1" applyFont="1" applyBorder="1" applyAlignment="1">
      <alignment horizontal="center" vertical="center"/>
    </xf>
    <xf numFmtId="165" fontId="6" fillId="6" borderId="11" xfId="2" applyNumberFormat="1" applyFont="1" applyFill="1" applyBorder="1" applyAlignment="1">
      <alignment horizontal="center" vertical="center"/>
    </xf>
    <xf numFmtId="165" fontId="6" fillId="3" borderId="11" xfId="2" applyNumberFormat="1" applyFont="1" applyFill="1" applyBorder="1" applyAlignment="1">
      <alignment horizontal="center" vertical="center"/>
    </xf>
    <xf numFmtId="165" fontId="6" fillId="5" borderId="11" xfId="2" applyNumberFormat="1" applyFont="1" applyFill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165" fontId="6" fillId="6" borderId="8" xfId="2" applyNumberFormat="1" applyFont="1" applyFill="1" applyBorder="1" applyAlignment="1">
      <alignment horizontal="center" vertical="center"/>
    </xf>
    <xf numFmtId="165" fontId="6" fillId="3" borderId="8" xfId="2" applyNumberFormat="1" applyFont="1" applyFill="1" applyBorder="1" applyAlignment="1">
      <alignment horizontal="center" vertical="center"/>
    </xf>
    <xf numFmtId="165" fontId="6" fillId="5" borderId="8" xfId="2" applyNumberFormat="1" applyFont="1" applyFill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5" fontId="6" fillId="0" borderId="10" xfId="2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5" fontId="6" fillId="0" borderId="13" xfId="2" applyNumberFormat="1" applyFont="1" applyBorder="1" applyAlignment="1">
      <alignment horizontal="center" vertical="center"/>
    </xf>
    <xf numFmtId="165" fontId="6" fillId="0" borderId="14" xfId="2" applyNumberFormat="1" applyFont="1" applyBorder="1" applyAlignment="1">
      <alignment horizontal="center" vertical="center"/>
    </xf>
    <xf numFmtId="165" fontId="6" fillId="6" borderId="14" xfId="2" applyNumberFormat="1" applyFont="1" applyFill="1" applyBorder="1" applyAlignment="1">
      <alignment horizontal="center" vertical="center"/>
    </xf>
    <xf numFmtId="165" fontId="6" fillId="3" borderId="14" xfId="2" applyNumberFormat="1" applyFont="1" applyFill="1" applyBorder="1" applyAlignment="1">
      <alignment horizontal="center" vertical="center"/>
    </xf>
    <xf numFmtId="165" fontId="6" fillId="5" borderId="14" xfId="2" applyNumberFormat="1" applyFont="1" applyFill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5" fontId="3" fillId="0" borderId="1" xfId="0" applyNumberFormat="1" applyFont="1" applyBorder="1" applyAlignment="1">
      <alignment horizontal="center" wrapText="1"/>
    </xf>
    <xf numFmtId="165" fontId="6" fillId="6" borderId="10" xfId="2" applyNumberFormat="1" applyFont="1" applyFill="1" applyBorder="1" applyAlignment="1">
      <alignment horizontal="center" vertical="center"/>
    </xf>
    <xf numFmtId="165" fontId="6" fillId="6" borderId="13" xfId="2" applyNumberFormat="1" applyFont="1" applyFill="1" applyBorder="1" applyAlignment="1">
      <alignment horizontal="center" vertical="center"/>
    </xf>
    <xf numFmtId="165" fontId="6" fillId="5" borderId="10" xfId="2" applyNumberFormat="1" applyFont="1" applyFill="1" applyBorder="1" applyAlignment="1">
      <alignment horizontal="center" vertical="center"/>
    </xf>
    <xf numFmtId="165" fontId="6" fillId="5" borderId="13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9" fillId="3" borderId="20" xfId="0" applyFont="1" applyFill="1" applyBorder="1"/>
    <xf numFmtId="0" fontId="0" fillId="0" borderId="2" xfId="0" applyBorder="1"/>
    <xf numFmtId="0" fontId="0" fillId="0" borderId="19" xfId="0" applyBorder="1"/>
    <xf numFmtId="0" fontId="1" fillId="0" borderId="22" xfId="0" applyFont="1" applyFill="1" applyBorder="1" applyAlignment="1">
      <alignment wrapText="1"/>
    </xf>
    <xf numFmtId="0" fontId="0" fillId="6" borderId="23" xfId="0" applyFill="1" applyBorder="1"/>
    <xf numFmtId="0" fontId="0" fillId="0" borderId="0" xfId="0" applyBorder="1"/>
    <xf numFmtId="0" fontId="0" fillId="0" borderId="24" xfId="0" applyBorder="1"/>
    <xf numFmtId="0" fontId="0" fillId="5" borderId="25" xfId="0" applyFill="1" applyBorder="1"/>
    <xf numFmtId="0" fontId="0" fillId="0" borderId="26" xfId="0" applyBorder="1"/>
    <xf numFmtId="0" fontId="0" fillId="0" borderId="27" xfId="0" applyBorder="1"/>
    <xf numFmtId="165" fontId="6" fillId="7" borderId="11" xfId="2" applyNumberFormat="1" applyFont="1" applyFill="1" applyBorder="1" applyAlignment="1">
      <alignment horizontal="center" vertical="center"/>
    </xf>
    <xf numFmtId="165" fontId="6" fillId="7" borderId="14" xfId="2" applyNumberFormat="1" applyFont="1" applyFill="1" applyBorder="1" applyAlignment="1">
      <alignment horizontal="center" vertical="center"/>
    </xf>
    <xf numFmtId="0" fontId="0" fillId="7" borderId="23" xfId="0" applyFill="1" applyBorder="1"/>
    <xf numFmtId="165" fontId="6" fillId="7" borderId="8" xfId="2" applyNumberFormat="1" applyFont="1" applyFill="1" applyBorder="1" applyAlignment="1">
      <alignment horizontal="center" vertical="center"/>
    </xf>
    <xf numFmtId="9" fontId="0" fillId="0" borderId="0" xfId="0" applyNumberFormat="1"/>
    <xf numFmtId="0" fontId="3" fillId="3" borderId="1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="70" zoomScaleNormal="70" workbookViewId="0">
      <pane xSplit="1" topLeftCell="B1" activePane="topRight" state="frozen"/>
      <selection pane="topRight" activeCell="U3" sqref="U3"/>
    </sheetView>
  </sheetViews>
  <sheetFormatPr defaultRowHeight="15" x14ac:dyDescent="0.25"/>
  <cols>
    <col min="1" max="1" width="67" style="11" customWidth="1"/>
    <col min="2" max="2" width="10.7109375" customWidth="1"/>
    <col min="3" max="3" width="12" customWidth="1"/>
    <col min="4" max="5" width="10.7109375" customWidth="1"/>
    <col min="6" max="6" width="12" customWidth="1"/>
    <col min="7" max="7" width="12.42578125" bestFit="1" customWidth="1"/>
    <col min="8" max="8" width="11.5703125" customWidth="1"/>
    <col min="9" max="9" width="11.7109375" customWidth="1"/>
    <col min="10" max="10" width="10.7109375" customWidth="1"/>
    <col min="11" max="11" width="12" customWidth="1"/>
    <col min="12" max="12" width="11.42578125" customWidth="1"/>
    <col min="13" max="14" width="10.7109375" customWidth="1"/>
    <col min="15" max="15" width="11.85546875" customWidth="1"/>
    <col min="16" max="17" width="11.7109375" customWidth="1"/>
    <col min="18" max="18" width="10.7109375" customWidth="1"/>
    <col min="19" max="19" width="11.5703125" customWidth="1"/>
    <col min="20" max="20" width="10.7109375" customWidth="1"/>
    <col min="21" max="21" width="12.5703125" bestFit="1" customWidth="1"/>
  </cols>
  <sheetData>
    <row r="1" spans="1:21" ht="75" customHeight="1" thickBot="1" x14ac:dyDescent="0.3">
      <c r="A1" s="41" t="s">
        <v>47</v>
      </c>
      <c r="B1" s="69" t="s">
        <v>27</v>
      </c>
      <c r="C1" s="70"/>
      <c r="D1" s="71"/>
      <c r="E1" s="69" t="s">
        <v>41</v>
      </c>
      <c r="F1" s="70"/>
      <c r="G1" s="71"/>
      <c r="H1" s="72" t="s">
        <v>26</v>
      </c>
      <c r="I1" s="73"/>
      <c r="J1" s="74"/>
      <c r="K1" s="72" t="s">
        <v>28</v>
      </c>
      <c r="L1" s="73"/>
      <c r="M1" s="74"/>
      <c r="N1" s="75" t="s">
        <v>0</v>
      </c>
      <c r="O1" s="76"/>
      <c r="P1" s="63" t="s">
        <v>1</v>
      </c>
      <c r="Q1" s="64"/>
      <c r="R1" s="65" t="s">
        <v>2</v>
      </c>
      <c r="S1" s="66"/>
      <c r="T1" s="67" t="s">
        <v>3</v>
      </c>
      <c r="U1" s="68"/>
    </row>
    <row r="2" spans="1:21" ht="32.25" customHeight="1" thickBot="1" x14ac:dyDescent="0.3">
      <c r="A2" s="42" t="s">
        <v>46</v>
      </c>
      <c r="B2" s="1" t="s">
        <v>5</v>
      </c>
      <c r="C2" s="2" t="s">
        <v>6</v>
      </c>
      <c r="D2" s="2" t="s">
        <v>7</v>
      </c>
      <c r="E2" s="1" t="s">
        <v>5</v>
      </c>
      <c r="F2" s="2" t="s">
        <v>6</v>
      </c>
      <c r="G2" s="2" t="s">
        <v>7</v>
      </c>
      <c r="H2" s="1" t="s">
        <v>5</v>
      </c>
      <c r="I2" s="2" t="s">
        <v>6</v>
      </c>
      <c r="J2" s="2" t="s">
        <v>7</v>
      </c>
      <c r="K2" s="1" t="s">
        <v>5</v>
      </c>
      <c r="L2" s="2" t="s">
        <v>6</v>
      </c>
      <c r="M2" s="3" t="s">
        <v>7</v>
      </c>
      <c r="N2" s="1" t="s">
        <v>5</v>
      </c>
      <c r="O2" s="3" t="s">
        <v>6</v>
      </c>
      <c r="P2" s="1" t="s">
        <v>5</v>
      </c>
      <c r="Q2" s="2" t="s">
        <v>6</v>
      </c>
      <c r="R2" s="1" t="s">
        <v>5</v>
      </c>
      <c r="S2" s="2" t="s">
        <v>6</v>
      </c>
      <c r="T2" s="1" t="s">
        <v>5</v>
      </c>
      <c r="U2" s="3" t="s">
        <v>6</v>
      </c>
    </row>
    <row r="3" spans="1:21" x14ac:dyDescent="0.25">
      <c r="A3" s="4" t="s">
        <v>8</v>
      </c>
      <c r="B3" s="43">
        <v>687</v>
      </c>
      <c r="C3" s="24">
        <v>1145</v>
      </c>
      <c r="D3" s="14">
        <f t="shared" ref="D3:D30" si="0">IF(C3="e","",C3/B3-1)</f>
        <v>0.66666666666666674</v>
      </c>
      <c r="E3" s="45">
        <v>490</v>
      </c>
      <c r="F3" s="58">
        <v>540</v>
      </c>
      <c r="G3" s="14">
        <f t="shared" ref="G3:G30" si="1">IF(F3="e","",F3/E3-1)</f>
        <v>0.1020408163265305</v>
      </c>
      <c r="H3" s="12">
        <v>679</v>
      </c>
      <c r="I3" s="13">
        <v>898</v>
      </c>
      <c r="J3" s="14">
        <f t="shared" ref="J3:J30" si="2">IF(I3="e","",I3/H3-1)</f>
        <v>0.32253313696612662</v>
      </c>
      <c r="K3" s="12">
        <v>622</v>
      </c>
      <c r="L3" s="13">
        <v>790</v>
      </c>
      <c r="M3" s="20">
        <f t="shared" ref="M3:M30" si="3">IF(L3="e","",L3/K3-1)</f>
        <v>0.270096463022508</v>
      </c>
      <c r="N3" s="15">
        <f t="shared" ref="N3:N30" si="4">AVERAGE(B3,E3,H3,K3)</f>
        <v>619.5</v>
      </c>
      <c r="O3" s="27">
        <f t="shared" ref="O3:O30" si="5">AVERAGE(C3,F3,I3,L3)</f>
        <v>843.25</v>
      </c>
      <c r="P3" s="28">
        <f t="shared" ref="P3:P30" si="6">MAX(B3,E3,H3,K3)</f>
        <v>687</v>
      </c>
      <c r="Q3" s="29">
        <f t="shared" ref="Q3:Q30" si="7">MAX(C3,F3,I3,L3)</f>
        <v>1145</v>
      </c>
      <c r="R3" s="30">
        <f t="shared" ref="R3:R30" si="8">MIN(B3,E3,H3,K3)</f>
        <v>490</v>
      </c>
      <c r="S3" s="61">
        <f t="shared" ref="S3:S30" si="9">MIN(C3,F3,I3,L3)</f>
        <v>540</v>
      </c>
      <c r="T3" s="31">
        <f t="shared" ref="T3:U3" si="10">P3/R3-1</f>
        <v>0.40204081632653055</v>
      </c>
      <c r="U3" s="16">
        <f t="shared" si="10"/>
        <v>1.1203703703703702</v>
      </c>
    </row>
    <row r="4" spans="1:21" ht="30" x14ac:dyDescent="0.25">
      <c r="A4" s="4" t="s">
        <v>9</v>
      </c>
      <c r="B4" s="43">
        <v>1347</v>
      </c>
      <c r="C4" s="24">
        <v>2245</v>
      </c>
      <c r="D4" s="14">
        <f t="shared" si="0"/>
        <v>0.66666666666666674</v>
      </c>
      <c r="E4" s="45">
        <v>950</v>
      </c>
      <c r="F4" s="58">
        <v>1480</v>
      </c>
      <c r="G4" s="14">
        <f t="shared" si="1"/>
        <v>0.55789473684210522</v>
      </c>
      <c r="H4" s="12">
        <v>1175</v>
      </c>
      <c r="I4" s="13">
        <v>1480</v>
      </c>
      <c r="J4" s="14">
        <f t="shared" si="2"/>
        <v>0.25957446808510642</v>
      </c>
      <c r="K4" s="12">
        <v>1347</v>
      </c>
      <c r="L4" s="13">
        <v>1590</v>
      </c>
      <c r="M4" s="20">
        <f t="shared" si="3"/>
        <v>0.18040089086859679</v>
      </c>
      <c r="N4" s="32">
        <f t="shared" si="4"/>
        <v>1204.75</v>
      </c>
      <c r="O4" s="22">
        <f t="shared" si="5"/>
        <v>1698.75</v>
      </c>
      <c r="P4" s="23">
        <f t="shared" si="6"/>
        <v>1347</v>
      </c>
      <c r="Q4" s="24">
        <f t="shared" si="7"/>
        <v>2245</v>
      </c>
      <c r="R4" s="25">
        <f t="shared" si="8"/>
        <v>950</v>
      </c>
      <c r="S4" s="58">
        <f t="shared" si="9"/>
        <v>1480</v>
      </c>
      <c r="T4" s="26">
        <f t="shared" ref="T4:T30" si="11">P4/R4-1</f>
        <v>0.41789473684210532</v>
      </c>
      <c r="U4" s="33">
        <f t="shared" ref="U4:U30" si="12">Q4/S4-1</f>
        <v>0.51689189189189189</v>
      </c>
    </row>
    <row r="5" spans="1:21" ht="30" x14ac:dyDescent="0.25">
      <c r="A5" s="4" t="s">
        <v>10</v>
      </c>
      <c r="B5" s="43">
        <v>960</v>
      </c>
      <c r="C5" s="24">
        <v>2245</v>
      </c>
      <c r="D5" s="14">
        <f t="shared" si="0"/>
        <v>1.3385416666666665</v>
      </c>
      <c r="E5" s="45">
        <v>760</v>
      </c>
      <c r="F5" s="58">
        <v>934</v>
      </c>
      <c r="G5" s="14">
        <f t="shared" si="1"/>
        <v>0.22894736842105257</v>
      </c>
      <c r="H5" s="12">
        <v>865</v>
      </c>
      <c r="I5" s="13">
        <v>1074</v>
      </c>
      <c r="J5" s="14">
        <f t="shared" si="2"/>
        <v>0.24161849710982652</v>
      </c>
      <c r="K5" s="12">
        <v>882</v>
      </c>
      <c r="L5" s="13">
        <v>1290</v>
      </c>
      <c r="M5" s="20">
        <f t="shared" si="3"/>
        <v>0.46258503401360551</v>
      </c>
      <c r="N5" s="32">
        <f t="shared" si="4"/>
        <v>866.75</v>
      </c>
      <c r="O5" s="22">
        <f t="shared" si="5"/>
        <v>1385.75</v>
      </c>
      <c r="P5" s="23">
        <f t="shared" si="6"/>
        <v>960</v>
      </c>
      <c r="Q5" s="24">
        <f t="shared" si="7"/>
        <v>2245</v>
      </c>
      <c r="R5" s="25">
        <f t="shared" si="8"/>
        <v>760</v>
      </c>
      <c r="S5" s="58">
        <f t="shared" si="9"/>
        <v>934</v>
      </c>
      <c r="T5" s="26">
        <f t="shared" si="11"/>
        <v>0.26315789473684204</v>
      </c>
      <c r="U5" s="33">
        <f t="shared" si="12"/>
        <v>1.4036402569593149</v>
      </c>
    </row>
    <row r="6" spans="1:21" ht="29.25" x14ac:dyDescent="0.25">
      <c r="A6" s="6" t="s">
        <v>29</v>
      </c>
      <c r="B6" s="43">
        <v>1277</v>
      </c>
      <c r="C6" s="24">
        <v>2128</v>
      </c>
      <c r="D6" s="14">
        <f t="shared" si="0"/>
        <v>0.66640563821456533</v>
      </c>
      <c r="E6" s="45">
        <v>780</v>
      </c>
      <c r="F6" s="58">
        <v>1285</v>
      </c>
      <c r="G6" s="14">
        <f t="shared" si="1"/>
        <v>0.64743589743589736</v>
      </c>
      <c r="H6" s="12">
        <v>1175</v>
      </c>
      <c r="I6" s="13">
        <v>1554</v>
      </c>
      <c r="J6" s="14">
        <f t="shared" si="2"/>
        <v>0.32255319148936179</v>
      </c>
      <c r="K6" s="12">
        <v>1192</v>
      </c>
      <c r="L6" s="13">
        <v>1295</v>
      </c>
      <c r="M6" s="20">
        <f t="shared" si="3"/>
        <v>8.6409395973154446E-2</v>
      </c>
      <c r="N6" s="32">
        <f t="shared" si="4"/>
        <v>1106</v>
      </c>
      <c r="O6" s="22">
        <f t="shared" si="5"/>
        <v>1565.5</v>
      </c>
      <c r="P6" s="23">
        <f t="shared" si="6"/>
        <v>1277</v>
      </c>
      <c r="Q6" s="24">
        <f t="shared" si="7"/>
        <v>2128</v>
      </c>
      <c r="R6" s="25">
        <f t="shared" si="8"/>
        <v>780</v>
      </c>
      <c r="S6" s="58">
        <f t="shared" si="9"/>
        <v>1285</v>
      </c>
      <c r="T6" s="26">
        <f t="shared" si="11"/>
        <v>0.63717948717948714</v>
      </c>
      <c r="U6" s="33">
        <f t="shared" si="12"/>
        <v>0.65603112840466915</v>
      </c>
    </row>
    <row r="7" spans="1:21" ht="44.25" x14ac:dyDescent="0.25">
      <c r="A7" s="7" t="s">
        <v>30</v>
      </c>
      <c r="B7" s="12">
        <v>1497</v>
      </c>
      <c r="C7" s="13">
        <v>2495</v>
      </c>
      <c r="D7" s="14">
        <f t="shared" si="0"/>
        <v>0.66666666666666674</v>
      </c>
      <c r="E7" s="45">
        <v>1315</v>
      </c>
      <c r="F7" s="58">
        <v>1895</v>
      </c>
      <c r="G7" s="14">
        <f t="shared" si="1"/>
        <v>0.44106463878326996</v>
      </c>
      <c r="H7" s="12" t="s">
        <v>4</v>
      </c>
      <c r="I7" s="13" t="s">
        <v>4</v>
      </c>
      <c r="J7" s="14" t="str">
        <f t="shared" si="2"/>
        <v/>
      </c>
      <c r="K7" s="43">
        <v>2249</v>
      </c>
      <c r="L7" s="24">
        <v>2595</v>
      </c>
      <c r="M7" s="20">
        <f t="shared" si="3"/>
        <v>0.15384615384615374</v>
      </c>
      <c r="N7" s="32">
        <f t="shared" si="4"/>
        <v>1687</v>
      </c>
      <c r="O7" s="22">
        <f t="shared" si="5"/>
        <v>2328.3333333333335</v>
      </c>
      <c r="P7" s="23">
        <f t="shared" si="6"/>
        <v>2249</v>
      </c>
      <c r="Q7" s="24">
        <f t="shared" si="7"/>
        <v>2595</v>
      </c>
      <c r="R7" s="25">
        <f t="shared" si="8"/>
        <v>1315</v>
      </c>
      <c r="S7" s="58">
        <f t="shared" si="9"/>
        <v>1895</v>
      </c>
      <c r="T7" s="26">
        <f t="shared" si="11"/>
        <v>0.71026615969581752</v>
      </c>
      <c r="U7" s="33">
        <f t="shared" si="12"/>
        <v>0.36939313984168876</v>
      </c>
    </row>
    <row r="8" spans="1:21" x14ac:dyDescent="0.25">
      <c r="A8" s="4" t="s">
        <v>40</v>
      </c>
      <c r="B8" s="43">
        <v>1227</v>
      </c>
      <c r="C8" s="24">
        <v>2045</v>
      </c>
      <c r="D8" s="14">
        <f t="shared" si="0"/>
        <v>0.66666666666666674</v>
      </c>
      <c r="E8" s="45">
        <v>730</v>
      </c>
      <c r="F8" s="58">
        <v>1280</v>
      </c>
      <c r="G8" s="14">
        <f t="shared" si="1"/>
        <v>0.75342465753424648</v>
      </c>
      <c r="H8" s="12" t="s">
        <v>4</v>
      </c>
      <c r="I8" s="13" t="s">
        <v>4</v>
      </c>
      <c r="J8" s="14" t="str">
        <f t="shared" si="2"/>
        <v/>
      </c>
      <c r="K8" s="12">
        <v>1120</v>
      </c>
      <c r="L8" s="13">
        <v>1490</v>
      </c>
      <c r="M8" s="20">
        <f t="shared" si="3"/>
        <v>0.33035714285714279</v>
      </c>
      <c r="N8" s="32">
        <f t="shared" si="4"/>
        <v>1025.6666666666667</v>
      </c>
      <c r="O8" s="22">
        <f t="shared" si="5"/>
        <v>1605</v>
      </c>
      <c r="P8" s="23">
        <f t="shared" si="6"/>
        <v>1227</v>
      </c>
      <c r="Q8" s="24">
        <f t="shared" si="7"/>
        <v>2045</v>
      </c>
      <c r="R8" s="25">
        <f t="shared" si="8"/>
        <v>730</v>
      </c>
      <c r="S8" s="58">
        <f t="shared" si="9"/>
        <v>1280</v>
      </c>
      <c r="T8" s="26">
        <f t="shared" si="11"/>
        <v>0.6808219178082191</v>
      </c>
      <c r="U8" s="33">
        <f t="shared" si="12"/>
        <v>0.59765625</v>
      </c>
    </row>
    <row r="9" spans="1:21" ht="30" x14ac:dyDescent="0.25">
      <c r="A9" s="4" t="s">
        <v>25</v>
      </c>
      <c r="B9" s="43">
        <v>1797</v>
      </c>
      <c r="C9" s="24">
        <v>2995</v>
      </c>
      <c r="D9" s="14">
        <f t="shared" si="0"/>
        <v>0.66666666666666674</v>
      </c>
      <c r="E9" s="45">
        <v>1250</v>
      </c>
      <c r="F9" s="58">
        <v>1776</v>
      </c>
      <c r="G9" s="14">
        <f t="shared" si="1"/>
        <v>0.42080000000000006</v>
      </c>
      <c r="H9" s="12">
        <v>1795</v>
      </c>
      <c r="I9" s="13">
        <v>2309</v>
      </c>
      <c r="J9" s="14">
        <f t="shared" si="2"/>
        <v>0.2863509749303621</v>
      </c>
      <c r="K9" s="12">
        <v>1765</v>
      </c>
      <c r="L9" s="13">
        <v>2490</v>
      </c>
      <c r="M9" s="20">
        <f t="shared" si="3"/>
        <v>0.41076487252124649</v>
      </c>
      <c r="N9" s="32">
        <f t="shared" si="4"/>
        <v>1651.75</v>
      </c>
      <c r="O9" s="22">
        <f t="shared" si="5"/>
        <v>2392.5</v>
      </c>
      <c r="P9" s="23">
        <f t="shared" si="6"/>
        <v>1797</v>
      </c>
      <c r="Q9" s="24">
        <f t="shared" si="7"/>
        <v>2995</v>
      </c>
      <c r="R9" s="25">
        <f t="shared" si="8"/>
        <v>1250</v>
      </c>
      <c r="S9" s="58">
        <f t="shared" si="9"/>
        <v>1776</v>
      </c>
      <c r="T9" s="26">
        <f t="shared" si="11"/>
        <v>0.43759999999999999</v>
      </c>
      <c r="U9" s="33">
        <f t="shared" si="12"/>
        <v>0.68637387387387383</v>
      </c>
    </row>
    <row r="10" spans="1:21" ht="30" x14ac:dyDescent="0.25">
      <c r="A10" s="4" t="s">
        <v>11</v>
      </c>
      <c r="B10" s="12">
        <v>1407</v>
      </c>
      <c r="C10" s="24">
        <v>2345</v>
      </c>
      <c r="D10" s="14">
        <f t="shared" si="0"/>
        <v>0.66666666666666674</v>
      </c>
      <c r="E10" s="45">
        <v>1040</v>
      </c>
      <c r="F10" s="58">
        <v>1240</v>
      </c>
      <c r="G10" s="14">
        <f t="shared" si="1"/>
        <v>0.19230769230769229</v>
      </c>
      <c r="H10" s="43">
        <v>1411</v>
      </c>
      <c r="I10" s="13">
        <v>1866</v>
      </c>
      <c r="J10" s="14">
        <f t="shared" si="2"/>
        <v>0.32246633593196306</v>
      </c>
      <c r="K10" s="12">
        <v>1232</v>
      </c>
      <c r="L10" s="13">
        <v>1490</v>
      </c>
      <c r="M10" s="20">
        <f t="shared" si="3"/>
        <v>0.2094155844155845</v>
      </c>
      <c r="N10" s="32">
        <f t="shared" si="4"/>
        <v>1272.5</v>
      </c>
      <c r="O10" s="22">
        <f t="shared" si="5"/>
        <v>1735.25</v>
      </c>
      <c r="P10" s="23">
        <f t="shared" si="6"/>
        <v>1411</v>
      </c>
      <c r="Q10" s="24">
        <f t="shared" si="7"/>
        <v>2345</v>
      </c>
      <c r="R10" s="25">
        <f t="shared" si="8"/>
        <v>1040</v>
      </c>
      <c r="S10" s="58">
        <f t="shared" si="9"/>
        <v>1240</v>
      </c>
      <c r="T10" s="26">
        <f t="shared" si="11"/>
        <v>0.3567307692307693</v>
      </c>
      <c r="U10" s="33">
        <f t="shared" si="12"/>
        <v>0.8911290322580645</v>
      </c>
    </row>
    <row r="11" spans="1:21" x14ac:dyDescent="0.25">
      <c r="A11" s="5" t="s">
        <v>12</v>
      </c>
      <c r="B11" s="43">
        <v>689</v>
      </c>
      <c r="C11" s="24">
        <v>1149</v>
      </c>
      <c r="D11" s="14">
        <f t="shared" si="0"/>
        <v>0.66763425253991282</v>
      </c>
      <c r="E11" s="12" t="s">
        <v>4</v>
      </c>
      <c r="F11" s="13" t="s">
        <v>4</v>
      </c>
      <c r="G11" s="14" t="str">
        <f t="shared" si="1"/>
        <v/>
      </c>
      <c r="H11" s="45">
        <v>428</v>
      </c>
      <c r="I11" s="58">
        <v>566</v>
      </c>
      <c r="J11" s="14">
        <f t="shared" si="2"/>
        <v>0.32242990654205617</v>
      </c>
      <c r="K11" s="12">
        <v>669</v>
      </c>
      <c r="L11" s="13">
        <v>795</v>
      </c>
      <c r="M11" s="20">
        <f t="shared" si="3"/>
        <v>0.18834080717488799</v>
      </c>
      <c r="N11" s="32">
        <f t="shared" si="4"/>
        <v>595.33333333333337</v>
      </c>
      <c r="O11" s="22">
        <f t="shared" si="5"/>
        <v>836.66666666666663</v>
      </c>
      <c r="P11" s="23">
        <f t="shared" si="6"/>
        <v>689</v>
      </c>
      <c r="Q11" s="24">
        <f t="shared" si="7"/>
        <v>1149</v>
      </c>
      <c r="R11" s="25">
        <f t="shared" si="8"/>
        <v>428</v>
      </c>
      <c r="S11" s="58">
        <f t="shared" si="9"/>
        <v>566</v>
      </c>
      <c r="T11" s="26">
        <f t="shared" si="11"/>
        <v>0.60981308411214963</v>
      </c>
      <c r="U11" s="33">
        <f t="shared" si="12"/>
        <v>1.0300353356890461</v>
      </c>
    </row>
    <row r="12" spans="1:21" x14ac:dyDescent="0.25">
      <c r="A12" s="5" t="s">
        <v>31</v>
      </c>
      <c r="B12" s="12">
        <v>594</v>
      </c>
      <c r="C12" s="24">
        <v>990</v>
      </c>
      <c r="D12" s="14">
        <f t="shared" si="0"/>
        <v>0.66666666666666674</v>
      </c>
      <c r="E12" s="12" t="s">
        <v>4</v>
      </c>
      <c r="F12" s="13" t="s">
        <v>4</v>
      </c>
      <c r="G12" s="14" t="str">
        <f t="shared" si="1"/>
        <v/>
      </c>
      <c r="H12" s="45">
        <v>586</v>
      </c>
      <c r="I12" s="58">
        <v>775</v>
      </c>
      <c r="J12" s="14">
        <f t="shared" si="2"/>
        <v>0.3225255972696246</v>
      </c>
      <c r="K12" s="43">
        <v>895</v>
      </c>
      <c r="L12" s="13">
        <v>950</v>
      </c>
      <c r="M12" s="20">
        <f t="shared" si="3"/>
        <v>6.1452513966480549E-2</v>
      </c>
      <c r="N12" s="32">
        <f t="shared" si="4"/>
        <v>691.66666666666663</v>
      </c>
      <c r="O12" s="22">
        <f t="shared" si="5"/>
        <v>905</v>
      </c>
      <c r="P12" s="23">
        <f t="shared" si="6"/>
        <v>895</v>
      </c>
      <c r="Q12" s="24">
        <f t="shared" si="7"/>
        <v>990</v>
      </c>
      <c r="R12" s="25">
        <f t="shared" si="8"/>
        <v>586</v>
      </c>
      <c r="S12" s="58">
        <f t="shared" si="9"/>
        <v>775</v>
      </c>
      <c r="T12" s="26">
        <f t="shared" si="11"/>
        <v>0.52730375426621157</v>
      </c>
      <c r="U12" s="33">
        <f t="shared" si="12"/>
        <v>0.27741935483870961</v>
      </c>
    </row>
    <row r="13" spans="1:21" ht="30" x14ac:dyDescent="0.25">
      <c r="A13" s="5" t="s">
        <v>32</v>
      </c>
      <c r="B13" s="43">
        <v>1647</v>
      </c>
      <c r="C13" s="24">
        <v>2745</v>
      </c>
      <c r="D13" s="14">
        <f t="shared" si="0"/>
        <v>0.66666666666666674</v>
      </c>
      <c r="E13" s="12">
        <v>1380</v>
      </c>
      <c r="F13" s="13">
        <v>2346</v>
      </c>
      <c r="G13" s="14">
        <f t="shared" si="1"/>
        <v>0.7</v>
      </c>
      <c r="H13" s="12">
        <v>1628</v>
      </c>
      <c r="I13" s="13">
        <v>2153</v>
      </c>
      <c r="J13" s="14">
        <f t="shared" si="2"/>
        <v>0.32248157248157239</v>
      </c>
      <c r="K13" s="45">
        <v>1120</v>
      </c>
      <c r="L13" s="58">
        <v>1495</v>
      </c>
      <c r="M13" s="20">
        <f t="shared" si="3"/>
        <v>0.3348214285714286</v>
      </c>
      <c r="N13" s="32">
        <f t="shared" si="4"/>
        <v>1443.75</v>
      </c>
      <c r="O13" s="22">
        <f t="shared" si="5"/>
        <v>2184.75</v>
      </c>
      <c r="P13" s="23">
        <f t="shared" si="6"/>
        <v>1647</v>
      </c>
      <c r="Q13" s="24">
        <f t="shared" si="7"/>
        <v>2745</v>
      </c>
      <c r="R13" s="25">
        <f t="shared" si="8"/>
        <v>1120</v>
      </c>
      <c r="S13" s="58">
        <f t="shared" si="9"/>
        <v>1495</v>
      </c>
      <c r="T13" s="26">
        <f t="shared" si="11"/>
        <v>0.47053571428571428</v>
      </c>
      <c r="U13" s="33">
        <f t="shared" si="12"/>
        <v>0.83612040133779275</v>
      </c>
    </row>
    <row r="14" spans="1:21" ht="30" x14ac:dyDescent="0.25">
      <c r="A14" s="4" t="s">
        <v>13</v>
      </c>
      <c r="B14" s="45">
        <v>1287</v>
      </c>
      <c r="C14" s="24">
        <v>2145</v>
      </c>
      <c r="D14" s="14">
        <f t="shared" si="0"/>
        <v>0.66666666666666674</v>
      </c>
      <c r="E14" s="12" t="s">
        <v>4</v>
      </c>
      <c r="F14" s="13" t="s">
        <v>4</v>
      </c>
      <c r="G14" s="14" t="str">
        <f t="shared" si="1"/>
        <v/>
      </c>
      <c r="H14" s="43">
        <v>1299</v>
      </c>
      <c r="I14" s="58">
        <v>1718</v>
      </c>
      <c r="J14" s="14">
        <f t="shared" si="2"/>
        <v>0.32255581216320239</v>
      </c>
      <c r="K14" s="12" t="s">
        <v>4</v>
      </c>
      <c r="L14" s="13" t="s">
        <v>4</v>
      </c>
      <c r="M14" s="20" t="str">
        <f t="shared" si="3"/>
        <v/>
      </c>
      <c r="N14" s="32">
        <f t="shared" si="4"/>
        <v>1293</v>
      </c>
      <c r="O14" s="22">
        <f t="shared" si="5"/>
        <v>1931.5</v>
      </c>
      <c r="P14" s="23">
        <f t="shared" si="6"/>
        <v>1299</v>
      </c>
      <c r="Q14" s="24">
        <f t="shared" si="7"/>
        <v>2145</v>
      </c>
      <c r="R14" s="25">
        <f t="shared" si="8"/>
        <v>1287</v>
      </c>
      <c r="S14" s="58">
        <f t="shared" si="9"/>
        <v>1718</v>
      </c>
      <c r="T14" s="26">
        <f t="shared" si="11"/>
        <v>9.3240093240092303E-3</v>
      </c>
      <c r="U14" s="33">
        <f t="shared" si="12"/>
        <v>0.2485448195576252</v>
      </c>
    </row>
    <row r="15" spans="1:21" ht="30" x14ac:dyDescent="0.25">
      <c r="A15" s="4" t="s">
        <v>24</v>
      </c>
      <c r="B15" s="43">
        <v>1497</v>
      </c>
      <c r="C15" s="24">
        <v>2495</v>
      </c>
      <c r="D15" s="14">
        <f t="shared" si="0"/>
        <v>0.66666666666666674</v>
      </c>
      <c r="E15" s="45">
        <v>1115</v>
      </c>
      <c r="F15" s="58">
        <v>1440</v>
      </c>
      <c r="G15" s="14">
        <f t="shared" si="1"/>
        <v>0.29147982062780264</v>
      </c>
      <c r="H15" s="12">
        <v>1485</v>
      </c>
      <c r="I15" s="13">
        <v>1640</v>
      </c>
      <c r="J15" s="14">
        <f t="shared" si="2"/>
        <v>0.10437710437710446</v>
      </c>
      <c r="K15" s="12">
        <v>1464</v>
      </c>
      <c r="L15" s="13">
        <v>1750</v>
      </c>
      <c r="M15" s="20">
        <f t="shared" si="3"/>
        <v>0.19535519125683054</v>
      </c>
      <c r="N15" s="32">
        <f t="shared" si="4"/>
        <v>1390.25</v>
      </c>
      <c r="O15" s="22">
        <f t="shared" si="5"/>
        <v>1831.25</v>
      </c>
      <c r="P15" s="23">
        <f t="shared" si="6"/>
        <v>1497</v>
      </c>
      <c r="Q15" s="24">
        <f t="shared" si="7"/>
        <v>2495</v>
      </c>
      <c r="R15" s="25">
        <f t="shared" si="8"/>
        <v>1115</v>
      </c>
      <c r="S15" s="58">
        <f t="shared" si="9"/>
        <v>1440</v>
      </c>
      <c r="T15" s="26">
        <f t="shared" si="11"/>
        <v>0.3426008968609866</v>
      </c>
      <c r="U15" s="33">
        <f t="shared" si="12"/>
        <v>0.73263888888888884</v>
      </c>
    </row>
    <row r="16" spans="1:21" x14ac:dyDescent="0.25">
      <c r="A16" s="5" t="s">
        <v>38</v>
      </c>
      <c r="B16" s="43">
        <v>1197</v>
      </c>
      <c r="C16" s="13">
        <v>1995</v>
      </c>
      <c r="D16" s="14">
        <f t="shared" si="0"/>
        <v>0.66666666666666674</v>
      </c>
      <c r="E16" s="45">
        <v>630</v>
      </c>
      <c r="F16" s="58">
        <v>1028</v>
      </c>
      <c r="G16" s="14">
        <f t="shared" si="1"/>
        <v>0.63174603174603172</v>
      </c>
      <c r="H16" s="12">
        <v>1082</v>
      </c>
      <c r="I16" s="24">
        <v>2028</v>
      </c>
      <c r="J16" s="14">
        <f t="shared" si="2"/>
        <v>0.87430683918669128</v>
      </c>
      <c r="K16" s="12" t="s">
        <v>4</v>
      </c>
      <c r="L16" s="13" t="s">
        <v>4</v>
      </c>
      <c r="M16" s="20" t="str">
        <f t="shared" si="3"/>
        <v/>
      </c>
      <c r="N16" s="32">
        <f t="shared" si="4"/>
        <v>969.66666666666663</v>
      </c>
      <c r="O16" s="22">
        <f t="shared" si="5"/>
        <v>1683.6666666666667</v>
      </c>
      <c r="P16" s="23">
        <f t="shared" si="6"/>
        <v>1197</v>
      </c>
      <c r="Q16" s="24">
        <f t="shared" si="7"/>
        <v>2028</v>
      </c>
      <c r="R16" s="25">
        <f t="shared" si="8"/>
        <v>630</v>
      </c>
      <c r="S16" s="58">
        <f t="shared" si="9"/>
        <v>1028</v>
      </c>
      <c r="T16" s="26">
        <f t="shared" si="11"/>
        <v>0.89999999999999991</v>
      </c>
      <c r="U16" s="33">
        <f t="shared" si="12"/>
        <v>0.97276264591439698</v>
      </c>
    </row>
    <row r="17" spans="1:21" ht="30" x14ac:dyDescent="0.25">
      <c r="A17" s="5" t="s">
        <v>33</v>
      </c>
      <c r="B17" s="12" t="s">
        <v>4</v>
      </c>
      <c r="C17" s="13" t="s">
        <v>4</v>
      </c>
      <c r="D17" s="14" t="str">
        <f t="shared" si="0"/>
        <v/>
      </c>
      <c r="E17" s="12" t="s">
        <v>4</v>
      </c>
      <c r="F17" s="13" t="s">
        <v>4</v>
      </c>
      <c r="G17" s="14" t="str">
        <f t="shared" si="1"/>
        <v/>
      </c>
      <c r="H17" s="45">
        <v>363</v>
      </c>
      <c r="I17" s="58">
        <v>639</v>
      </c>
      <c r="J17" s="14">
        <f t="shared" si="2"/>
        <v>0.7603305785123966</v>
      </c>
      <c r="K17" s="43">
        <v>590</v>
      </c>
      <c r="L17" s="24">
        <v>690</v>
      </c>
      <c r="M17" s="20">
        <f t="shared" si="3"/>
        <v>0.16949152542372881</v>
      </c>
      <c r="N17" s="32">
        <f t="shared" si="4"/>
        <v>476.5</v>
      </c>
      <c r="O17" s="22">
        <f t="shared" si="5"/>
        <v>664.5</v>
      </c>
      <c r="P17" s="23">
        <f t="shared" si="6"/>
        <v>590</v>
      </c>
      <c r="Q17" s="24">
        <f t="shared" si="7"/>
        <v>690</v>
      </c>
      <c r="R17" s="25">
        <f t="shared" si="8"/>
        <v>363</v>
      </c>
      <c r="S17" s="58">
        <f t="shared" si="9"/>
        <v>639</v>
      </c>
      <c r="T17" s="26">
        <f t="shared" si="11"/>
        <v>0.62534435261707988</v>
      </c>
      <c r="U17" s="33">
        <f t="shared" si="12"/>
        <v>7.9812206572769995E-2</v>
      </c>
    </row>
    <row r="18" spans="1:21" ht="30" x14ac:dyDescent="0.25">
      <c r="A18" s="5" t="s">
        <v>39</v>
      </c>
      <c r="B18" s="43">
        <v>867</v>
      </c>
      <c r="C18" s="24">
        <v>1445</v>
      </c>
      <c r="D18" s="14">
        <f t="shared" si="0"/>
        <v>0.66666666666666674</v>
      </c>
      <c r="E18" s="45">
        <v>590</v>
      </c>
      <c r="F18" s="58">
        <v>730</v>
      </c>
      <c r="G18" s="14">
        <f t="shared" si="1"/>
        <v>0.23728813559322037</v>
      </c>
      <c r="H18" s="12">
        <v>803</v>
      </c>
      <c r="I18" s="13">
        <v>880</v>
      </c>
      <c r="J18" s="14">
        <f t="shared" si="2"/>
        <v>9.5890410958904049E-2</v>
      </c>
      <c r="K18" s="12">
        <v>784</v>
      </c>
      <c r="L18" s="13">
        <v>990</v>
      </c>
      <c r="M18" s="20">
        <f t="shared" si="3"/>
        <v>0.26275510204081631</v>
      </c>
      <c r="N18" s="32">
        <f t="shared" si="4"/>
        <v>761</v>
      </c>
      <c r="O18" s="22">
        <f t="shared" si="5"/>
        <v>1011.25</v>
      </c>
      <c r="P18" s="23">
        <f t="shared" si="6"/>
        <v>867</v>
      </c>
      <c r="Q18" s="24">
        <f t="shared" si="7"/>
        <v>1445</v>
      </c>
      <c r="R18" s="25">
        <f t="shared" si="8"/>
        <v>590</v>
      </c>
      <c r="S18" s="58">
        <f t="shared" si="9"/>
        <v>730</v>
      </c>
      <c r="T18" s="26">
        <f t="shared" si="11"/>
        <v>0.46949152542372885</v>
      </c>
      <c r="U18" s="33">
        <f t="shared" si="12"/>
        <v>0.97945205479452047</v>
      </c>
    </row>
    <row r="19" spans="1:21" ht="30" x14ac:dyDescent="0.25">
      <c r="A19" s="5" t="s">
        <v>14</v>
      </c>
      <c r="B19" s="12">
        <v>1254</v>
      </c>
      <c r="C19" s="13">
        <v>2140</v>
      </c>
      <c r="D19" s="14">
        <f t="shared" si="0"/>
        <v>0.70653907496012769</v>
      </c>
      <c r="E19" s="45">
        <v>910</v>
      </c>
      <c r="F19" s="58">
        <v>1382</v>
      </c>
      <c r="G19" s="14">
        <f t="shared" si="1"/>
        <v>0.51868131868131861</v>
      </c>
      <c r="H19" s="12" t="s">
        <v>4</v>
      </c>
      <c r="I19" s="13" t="s">
        <v>4</v>
      </c>
      <c r="J19" s="14" t="str">
        <f t="shared" si="2"/>
        <v/>
      </c>
      <c r="K19" s="43">
        <v>2115</v>
      </c>
      <c r="L19" s="24">
        <v>2245</v>
      </c>
      <c r="M19" s="20">
        <f t="shared" si="3"/>
        <v>6.1465721040189214E-2</v>
      </c>
      <c r="N19" s="32">
        <f t="shared" si="4"/>
        <v>1426.3333333333333</v>
      </c>
      <c r="O19" s="22">
        <f t="shared" si="5"/>
        <v>1922.3333333333333</v>
      </c>
      <c r="P19" s="23">
        <f t="shared" si="6"/>
        <v>2115</v>
      </c>
      <c r="Q19" s="24">
        <f t="shared" si="7"/>
        <v>2245</v>
      </c>
      <c r="R19" s="25">
        <f t="shared" si="8"/>
        <v>910</v>
      </c>
      <c r="S19" s="58">
        <f t="shared" si="9"/>
        <v>1382</v>
      </c>
      <c r="T19" s="26">
        <f t="shared" si="11"/>
        <v>1.3241758241758244</v>
      </c>
      <c r="U19" s="33">
        <f t="shared" si="12"/>
        <v>0.62445730824891466</v>
      </c>
    </row>
    <row r="20" spans="1:21" ht="30" x14ac:dyDescent="0.25">
      <c r="A20" s="4" t="s">
        <v>15</v>
      </c>
      <c r="B20" s="12">
        <v>1587</v>
      </c>
      <c r="C20" s="24">
        <v>2645</v>
      </c>
      <c r="D20" s="14">
        <f t="shared" si="0"/>
        <v>0.66666666666666674</v>
      </c>
      <c r="E20" s="12" t="s">
        <v>4</v>
      </c>
      <c r="F20" s="13" t="s">
        <v>4</v>
      </c>
      <c r="G20" s="14" t="str">
        <f t="shared" si="1"/>
        <v/>
      </c>
      <c r="H20" s="43">
        <v>1640</v>
      </c>
      <c r="I20" s="13">
        <v>2169</v>
      </c>
      <c r="J20" s="14">
        <f t="shared" si="2"/>
        <v>0.32256097560975605</v>
      </c>
      <c r="K20" s="45">
        <v>1472</v>
      </c>
      <c r="L20" s="58">
        <v>1900</v>
      </c>
      <c r="M20" s="20">
        <f t="shared" si="3"/>
        <v>0.29076086956521729</v>
      </c>
      <c r="N20" s="32">
        <f t="shared" si="4"/>
        <v>1566.3333333333333</v>
      </c>
      <c r="O20" s="22">
        <f t="shared" si="5"/>
        <v>2238</v>
      </c>
      <c r="P20" s="23">
        <f t="shared" si="6"/>
        <v>1640</v>
      </c>
      <c r="Q20" s="24">
        <f t="shared" si="7"/>
        <v>2645</v>
      </c>
      <c r="R20" s="25">
        <f t="shared" si="8"/>
        <v>1472</v>
      </c>
      <c r="S20" s="58">
        <f t="shared" si="9"/>
        <v>1900</v>
      </c>
      <c r="T20" s="26">
        <f t="shared" si="11"/>
        <v>0.11413043478260865</v>
      </c>
      <c r="U20" s="33">
        <f t="shared" si="12"/>
        <v>0.39210526315789473</v>
      </c>
    </row>
    <row r="21" spans="1:21" ht="30" x14ac:dyDescent="0.25">
      <c r="A21" s="4" t="s">
        <v>16</v>
      </c>
      <c r="B21" s="43">
        <v>1587</v>
      </c>
      <c r="C21" s="24">
        <v>2645</v>
      </c>
      <c r="D21" s="14">
        <f t="shared" si="0"/>
        <v>0.66666666666666674</v>
      </c>
      <c r="E21" s="45">
        <v>1150</v>
      </c>
      <c r="F21" s="58">
        <v>1776</v>
      </c>
      <c r="G21" s="14">
        <f t="shared" si="1"/>
        <v>0.54434782608695653</v>
      </c>
      <c r="H21" s="12">
        <v>1547</v>
      </c>
      <c r="I21" s="13">
        <v>1976</v>
      </c>
      <c r="J21" s="14">
        <f t="shared" si="2"/>
        <v>0.2773109243697478</v>
      </c>
      <c r="K21" s="12" t="s">
        <v>4</v>
      </c>
      <c r="L21" s="13" t="s">
        <v>4</v>
      </c>
      <c r="M21" s="20" t="str">
        <f t="shared" si="3"/>
        <v/>
      </c>
      <c r="N21" s="32">
        <f t="shared" si="4"/>
        <v>1428</v>
      </c>
      <c r="O21" s="22">
        <f t="shared" si="5"/>
        <v>2132.3333333333335</v>
      </c>
      <c r="P21" s="23">
        <f t="shared" si="6"/>
        <v>1587</v>
      </c>
      <c r="Q21" s="24">
        <f t="shared" si="7"/>
        <v>2645</v>
      </c>
      <c r="R21" s="25">
        <f t="shared" si="8"/>
        <v>1150</v>
      </c>
      <c r="S21" s="58">
        <f t="shared" si="9"/>
        <v>1776</v>
      </c>
      <c r="T21" s="26">
        <f t="shared" si="11"/>
        <v>0.37999999999999989</v>
      </c>
      <c r="U21" s="33">
        <f t="shared" si="12"/>
        <v>0.48930180180180183</v>
      </c>
    </row>
    <row r="22" spans="1:21" ht="30" x14ac:dyDescent="0.25">
      <c r="A22" s="5" t="s">
        <v>23</v>
      </c>
      <c r="B22" s="43">
        <v>1308</v>
      </c>
      <c r="C22" s="24">
        <v>2180</v>
      </c>
      <c r="D22" s="14">
        <f t="shared" si="0"/>
        <v>0.66666666666666674</v>
      </c>
      <c r="E22" s="45">
        <v>910</v>
      </c>
      <c r="F22" s="58">
        <v>1503</v>
      </c>
      <c r="G22" s="14">
        <f t="shared" si="1"/>
        <v>0.65164835164835155</v>
      </c>
      <c r="H22" s="12">
        <v>1144</v>
      </c>
      <c r="I22" s="13">
        <v>1513</v>
      </c>
      <c r="J22" s="14">
        <f t="shared" si="2"/>
        <v>0.3225524475524475</v>
      </c>
      <c r="K22" s="12" t="s">
        <v>4</v>
      </c>
      <c r="L22" s="13" t="s">
        <v>4</v>
      </c>
      <c r="M22" s="20" t="str">
        <f t="shared" si="3"/>
        <v/>
      </c>
      <c r="N22" s="32">
        <f t="shared" si="4"/>
        <v>1120.6666666666667</v>
      </c>
      <c r="O22" s="22">
        <f t="shared" si="5"/>
        <v>1732</v>
      </c>
      <c r="P22" s="23">
        <f t="shared" si="6"/>
        <v>1308</v>
      </c>
      <c r="Q22" s="24">
        <f t="shared" si="7"/>
        <v>2180</v>
      </c>
      <c r="R22" s="25">
        <f t="shared" si="8"/>
        <v>910</v>
      </c>
      <c r="S22" s="58">
        <f t="shared" si="9"/>
        <v>1503</v>
      </c>
      <c r="T22" s="26">
        <f t="shared" si="11"/>
        <v>0.43736263736263736</v>
      </c>
      <c r="U22" s="33">
        <f t="shared" si="12"/>
        <v>0.45043246839654016</v>
      </c>
    </row>
    <row r="23" spans="1:21" x14ac:dyDescent="0.25">
      <c r="A23" s="5" t="s">
        <v>17</v>
      </c>
      <c r="B23" s="43">
        <v>1497</v>
      </c>
      <c r="C23" s="24">
        <v>2495</v>
      </c>
      <c r="D23" s="14">
        <f t="shared" si="0"/>
        <v>0.66666666666666674</v>
      </c>
      <c r="E23" s="45">
        <v>855</v>
      </c>
      <c r="F23" s="58">
        <v>1180</v>
      </c>
      <c r="G23" s="14">
        <f t="shared" si="1"/>
        <v>0.38011695906432741</v>
      </c>
      <c r="H23" s="12">
        <v>1380</v>
      </c>
      <c r="I23" s="13">
        <v>1680</v>
      </c>
      <c r="J23" s="14">
        <f t="shared" si="2"/>
        <v>0.21739130434782616</v>
      </c>
      <c r="K23" s="12">
        <v>1407</v>
      </c>
      <c r="L23" s="13">
        <v>1490</v>
      </c>
      <c r="M23" s="20">
        <f t="shared" si="3"/>
        <v>5.8990760483297766E-2</v>
      </c>
      <c r="N23" s="32">
        <f t="shared" si="4"/>
        <v>1284.75</v>
      </c>
      <c r="O23" s="22">
        <f t="shared" si="5"/>
        <v>1711.25</v>
      </c>
      <c r="P23" s="23">
        <f t="shared" si="6"/>
        <v>1497</v>
      </c>
      <c r="Q23" s="24">
        <f t="shared" si="7"/>
        <v>2495</v>
      </c>
      <c r="R23" s="25">
        <f t="shared" si="8"/>
        <v>855</v>
      </c>
      <c r="S23" s="58">
        <f t="shared" si="9"/>
        <v>1180</v>
      </c>
      <c r="T23" s="26">
        <f t="shared" si="11"/>
        <v>0.75087719298245603</v>
      </c>
      <c r="U23" s="33">
        <f t="shared" si="12"/>
        <v>1.1144067796610169</v>
      </c>
    </row>
    <row r="24" spans="1:21" ht="30" x14ac:dyDescent="0.25">
      <c r="A24" s="4" t="s">
        <v>18</v>
      </c>
      <c r="B24" s="12" t="s">
        <v>4</v>
      </c>
      <c r="C24" s="13" t="s">
        <v>4</v>
      </c>
      <c r="D24" s="14" t="str">
        <f t="shared" si="0"/>
        <v/>
      </c>
      <c r="E24" s="45">
        <v>970</v>
      </c>
      <c r="F24" s="58">
        <v>1427</v>
      </c>
      <c r="G24" s="14">
        <f t="shared" si="1"/>
        <v>0.4711340206185568</v>
      </c>
      <c r="H24" s="12">
        <v>1361</v>
      </c>
      <c r="I24" s="13">
        <v>1627</v>
      </c>
      <c r="J24" s="14">
        <f t="shared" si="2"/>
        <v>0.19544452608376184</v>
      </c>
      <c r="K24" s="43">
        <v>1973</v>
      </c>
      <c r="L24" s="24">
        <v>2295</v>
      </c>
      <c r="M24" s="20">
        <f t="shared" si="3"/>
        <v>0.16320324379118101</v>
      </c>
      <c r="N24" s="32">
        <f t="shared" si="4"/>
        <v>1434.6666666666667</v>
      </c>
      <c r="O24" s="22">
        <f t="shared" si="5"/>
        <v>1783</v>
      </c>
      <c r="P24" s="23">
        <f t="shared" si="6"/>
        <v>1973</v>
      </c>
      <c r="Q24" s="24">
        <f t="shared" si="7"/>
        <v>2295</v>
      </c>
      <c r="R24" s="25">
        <f t="shared" si="8"/>
        <v>970</v>
      </c>
      <c r="S24" s="58">
        <f t="shared" si="9"/>
        <v>1427</v>
      </c>
      <c r="T24" s="26">
        <f t="shared" si="11"/>
        <v>1.0340206185567009</v>
      </c>
      <c r="U24" s="33">
        <f t="shared" si="12"/>
        <v>0.60826909600560608</v>
      </c>
    </row>
    <row r="25" spans="1:21" ht="30" x14ac:dyDescent="0.25">
      <c r="A25" s="4" t="s">
        <v>19</v>
      </c>
      <c r="B25" s="12">
        <v>987</v>
      </c>
      <c r="C25" s="24">
        <v>1645</v>
      </c>
      <c r="D25" s="14">
        <f t="shared" si="0"/>
        <v>0.66666666666666674</v>
      </c>
      <c r="E25" s="45">
        <v>680</v>
      </c>
      <c r="F25" s="58">
        <v>895</v>
      </c>
      <c r="G25" s="14">
        <f t="shared" si="1"/>
        <v>0.31617647058823528</v>
      </c>
      <c r="H25" s="12" t="s">
        <v>4</v>
      </c>
      <c r="I25" s="13" t="s">
        <v>4</v>
      </c>
      <c r="J25" s="14" t="str">
        <f t="shared" si="2"/>
        <v/>
      </c>
      <c r="K25" s="43">
        <v>1232</v>
      </c>
      <c r="L25" s="13">
        <v>1575</v>
      </c>
      <c r="M25" s="20">
        <f t="shared" si="3"/>
        <v>0.27840909090909083</v>
      </c>
      <c r="N25" s="32">
        <f t="shared" si="4"/>
        <v>966.33333333333337</v>
      </c>
      <c r="O25" s="22">
        <f t="shared" si="5"/>
        <v>1371.6666666666667</v>
      </c>
      <c r="P25" s="23">
        <f t="shared" si="6"/>
        <v>1232</v>
      </c>
      <c r="Q25" s="24">
        <f t="shared" si="7"/>
        <v>1645</v>
      </c>
      <c r="R25" s="25">
        <f t="shared" si="8"/>
        <v>680</v>
      </c>
      <c r="S25" s="58">
        <f t="shared" si="9"/>
        <v>895</v>
      </c>
      <c r="T25" s="26">
        <f t="shared" si="11"/>
        <v>0.81176470588235294</v>
      </c>
      <c r="U25" s="33">
        <f t="shared" si="12"/>
        <v>0.83798882681564235</v>
      </c>
    </row>
    <row r="26" spans="1:21" ht="30" x14ac:dyDescent="0.25">
      <c r="A26" s="4" t="s">
        <v>20</v>
      </c>
      <c r="B26" s="12">
        <v>987</v>
      </c>
      <c r="C26" s="24">
        <v>1645</v>
      </c>
      <c r="D26" s="14">
        <f t="shared" si="0"/>
        <v>0.66666666666666674</v>
      </c>
      <c r="E26" s="12" t="s">
        <v>4</v>
      </c>
      <c r="F26" s="13" t="s">
        <v>4</v>
      </c>
      <c r="G26" s="14" t="str">
        <f t="shared" si="1"/>
        <v/>
      </c>
      <c r="H26" s="45">
        <v>958</v>
      </c>
      <c r="I26" s="58">
        <v>1267</v>
      </c>
      <c r="J26" s="14">
        <f t="shared" si="2"/>
        <v>0.32254697286012535</v>
      </c>
      <c r="K26" s="43">
        <v>1503</v>
      </c>
      <c r="L26" s="13">
        <v>1575</v>
      </c>
      <c r="M26" s="20">
        <f t="shared" si="3"/>
        <v>4.7904191616766401E-2</v>
      </c>
      <c r="N26" s="32">
        <f t="shared" si="4"/>
        <v>1149.3333333333333</v>
      </c>
      <c r="O26" s="22">
        <f t="shared" si="5"/>
        <v>1495.6666666666667</v>
      </c>
      <c r="P26" s="23">
        <f t="shared" si="6"/>
        <v>1503</v>
      </c>
      <c r="Q26" s="24">
        <f t="shared" si="7"/>
        <v>1645</v>
      </c>
      <c r="R26" s="25">
        <f t="shared" si="8"/>
        <v>958</v>
      </c>
      <c r="S26" s="58">
        <f t="shared" si="9"/>
        <v>1267</v>
      </c>
      <c r="T26" s="26">
        <f t="shared" si="11"/>
        <v>0.56889352818371597</v>
      </c>
      <c r="U26" s="33">
        <f t="shared" si="12"/>
        <v>0.29834254143646399</v>
      </c>
    </row>
    <row r="27" spans="1:21" ht="30" x14ac:dyDescent="0.25">
      <c r="A27" s="5" t="s">
        <v>21</v>
      </c>
      <c r="B27" s="12">
        <v>1521</v>
      </c>
      <c r="C27" s="24">
        <v>2535</v>
      </c>
      <c r="D27" s="14">
        <f t="shared" si="0"/>
        <v>0.66666666666666674</v>
      </c>
      <c r="E27" s="45">
        <v>1170</v>
      </c>
      <c r="F27" s="58">
        <v>1535</v>
      </c>
      <c r="G27" s="14">
        <f t="shared" si="1"/>
        <v>0.31196581196581197</v>
      </c>
      <c r="H27" s="12">
        <v>1358</v>
      </c>
      <c r="I27" s="13">
        <v>1735</v>
      </c>
      <c r="J27" s="14">
        <f t="shared" si="2"/>
        <v>0.27761413843888061</v>
      </c>
      <c r="K27" s="43">
        <v>1693</v>
      </c>
      <c r="L27" s="13">
        <v>1990</v>
      </c>
      <c r="M27" s="20">
        <f t="shared" si="3"/>
        <v>0.17542823390431184</v>
      </c>
      <c r="N27" s="32">
        <f t="shared" si="4"/>
        <v>1435.5</v>
      </c>
      <c r="O27" s="22">
        <f t="shared" si="5"/>
        <v>1948.75</v>
      </c>
      <c r="P27" s="23">
        <f t="shared" si="6"/>
        <v>1693</v>
      </c>
      <c r="Q27" s="24">
        <f t="shared" si="7"/>
        <v>2535</v>
      </c>
      <c r="R27" s="25">
        <f t="shared" si="8"/>
        <v>1170</v>
      </c>
      <c r="S27" s="58">
        <f t="shared" si="9"/>
        <v>1535</v>
      </c>
      <c r="T27" s="26">
        <f t="shared" si="11"/>
        <v>0.44700854700854697</v>
      </c>
      <c r="U27" s="33">
        <f t="shared" si="12"/>
        <v>0.65146579804560267</v>
      </c>
    </row>
    <row r="28" spans="1:21" ht="30" x14ac:dyDescent="0.25">
      <c r="A28" s="5" t="s">
        <v>22</v>
      </c>
      <c r="B28" s="43">
        <v>1671</v>
      </c>
      <c r="C28" s="58">
        <v>2785</v>
      </c>
      <c r="D28" s="14">
        <f t="shared" si="0"/>
        <v>0.66666666666666674</v>
      </c>
      <c r="E28" s="12" t="s">
        <v>4</v>
      </c>
      <c r="F28" s="13" t="s">
        <v>4</v>
      </c>
      <c r="G28" s="14" t="str">
        <f t="shared" si="1"/>
        <v/>
      </c>
      <c r="H28" s="45">
        <v>1547</v>
      </c>
      <c r="I28" s="24">
        <v>2875</v>
      </c>
      <c r="J28" s="14">
        <f t="shared" si="2"/>
        <v>0.85843568196509379</v>
      </c>
      <c r="K28" s="12" t="s">
        <v>4</v>
      </c>
      <c r="L28" s="13" t="s">
        <v>4</v>
      </c>
      <c r="M28" s="20" t="str">
        <f t="shared" si="3"/>
        <v/>
      </c>
      <c r="N28" s="32">
        <f t="shared" si="4"/>
        <v>1609</v>
      </c>
      <c r="O28" s="22">
        <f t="shared" si="5"/>
        <v>2830</v>
      </c>
      <c r="P28" s="23">
        <f t="shared" si="6"/>
        <v>1671</v>
      </c>
      <c r="Q28" s="24">
        <f t="shared" si="7"/>
        <v>2875</v>
      </c>
      <c r="R28" s="25">
        <f t="shared" si="8"/>
        <v>1547</v>
      </c>
      <c r="S28" s="58">
        <f t="shared" si="9"/>
        <v>2785</v>
      </c>
      <c r="T28" s="26">
        <f t="shared" si="11"/>
        <v>8.0155138978668328E-2</v>
      </c>
      <c r="U28" s="33">
        <f t="shared" si="12"/>
        <v>3.2315978456014305E-2</v>
      </c>
    </row>
    <row r="29" spans="1:21" x14ac:dyDescent="0.25">
      <c r="A29" s="8" t="s">
        <v>34</v>
      </c>
      <c r="B29" s="43">
        <v>747</v>
      </c>
      <c r="C29" s="24">
        <v>1330</v>
      </c>
      <c r="D29" s="14">
        <f t="shared" si="0"/>
        <v>0.78045515394912979</v>
      </c>
      <c r="E29" s="12" t="s">
        <v>4</v>
      </c>
      <c r="F29" s="13" t="s">
        <v>4</v>
      </c>
      <c r="G29" s="14" t="str">
        <f t="shared" si="1"/>
        <v/>
      </c>
      <c r="H29" s="45">
        <v>638</v>
      </c>
      <c r="I29" s="58">
        <v>844</v>
      </c>
      <c r="J29" s="14">
        <f t="shared" si="2"/>
        <v>0.32288401253918497</v>
      </c>
      <c r="K29" s="12" t="s">
        <v>4</v>
      </c>
      <c r="L29" s="13" t="s">
        <v>4</v>
      </c>
      <c r="M29" s="20" t="str">
        <f t="shared" si="3"/>
        <v/>
      </c>
      <c r="N29" s="32">
        <f t="shared" si="4"/>
        <v>692.5</v>
      </c>
      <c r="O29" s="22">
        <f t="shared" si="5"/>
        <v>1087</v>
      </c>
      <c r="P29" s="23">
        <f t="shared" si="6"/>
        <v>747</v>
      </c>
      <c r="Q29" s="24">
        <f t="shared" si="7"/>
        <v>1330</v>
      </c>
      <c r="R29" s="25">
        <f t="shared" si="8"/>
        <v>638</v>
      </c>
      <c r="S29" s="58">
        <f t="shared" si="9"/>
        <v>844</v>
      </c>
      <c r="T29" s="26">
        <f t="shared" si="11"/>
        <v>0.17084639498432597</v>
      </c>
      <c r="U29" s="33">
        <f t="shared" si="12"/>
        <v>0.57582938388625582</v>
      </c>
    </row>
    <row r="30" spans="1:21" ht="15.75" thickBot="1" x14ac:dyDescent="0.3">
      <c r="A30" s="9" t="s">
        <v>35</v>
      </c>
      <c r="B30" s="17">
        <v>1074</v>
      </c>
      <c r="C30" s="18">
        <v>1790</v>
      </c>
      <c r="D30" s="19">
        <f t="shared" si="0"/>
        <v>0.66666666666666674</v>
      </c>
      <c r="E30" s="46">
        <v>830</v>
      </c>
      <c r="F30" s="18">
        <v>1335</v>
      </c>
      <c r="G30" s="19">
        <f t="shared" si="1"/>
        <v>0.60843373493975905</v>
      </c>
      <c r="H30" s="17">
        <v>1017</v>
      </c>
      <c r="I30" s="59">
        <v>1275</v>
      </c>
      <c r="J30" s="19">
        <f t="shared" si="2"/>
        <v>0.25368731563421831</v>
      </c>
      <c r="K30" s="44">
        <v>1118</v>
      </c>
      <c r="L30" s="37">
        <v>1900</v>
      </c>
      <c r="M30" s="21">
        <f t="shared" si="3"/>
        <v>0.69946332737030414</v>
      </c>
      <c r="N30" s="34">
        <f t="shared" si="4"/>
        <v>1009.75</v>
      </c>
      <c r="O30" s="35">
        <f t="shared" si="5"/>
        <v>1575</v>
      </c>
      <c r="P30" s="36">
        <f t="shared" si="6"/>
        <v>1118</v>
      </c>
      <c r="Q30" s="37">
        <f t="shared" si="7"/>
        <v>1900</v>
      </c>
      <c r="R30" s="38">
        <f t="shared" si="8"/>
        <v>830</v>
      </c>
      <c r="S30" s="59">
        <f t="shared" si="9"/>
        <v>1275</v>
      </c>
      <c r="T30" s="39">
        <f t="shared" si="11"/>
        <v>0.34698795180722897</v>
      </c>
      <c r="U30" s="40">
        <f t="shared" si="12"/>
        <v>0.49019607843137258</v>
      </c>
    </row>
    <row r="31" spans="1:21" ht="29.25" customHeight="1" thickBot="1" x14ac:dyDescent="0.3">
      <c r="A31" s="10"/>
    </row>
    <row r="32" spans="1:21" x14ac:dyDescent="0.25">
      <c r="A32" s="47" t="s">
        <v>36</v>
      </c>
      <c r="C32" s="48"/>
      <c r="D32" s="49" t="s">
        <v>43</v>
      </c>
      <c r="E32" s="49"/>
      <c r="F32" s="49"/>
      <c r="G32" s="50"/>
    </row>
    <row r="33" spans="1:11" ht="15.75" thickBot="1" x14ac:dyDescent="0.3">
      <c r="A33" s="51" t="s">
        <v>37</v>
      </c>
      <c r="C33" s="52"/>
      <c r="D33" s="53" t="s">
        <v>42</v>
      </c>
      <c r="E33" s="53"/>
      <c r="F33" s="53"/>
      <c r="G33" s="54"/>
    </row>
    <row r="34" spans="1:11" x14ac:dyDescent="0.25">
      <c r="C34" s="60"/>
      <c r="D34" s="53" t="s">
        <v>44</v>
      </c>
      <c r="E34" s="53"/>
      <c r="F34" s="53"/>
      <c r="G34" s="54"/>
    </row>
    <row r="35" spans="1:11" ht="15.75" thickBot="1" x14ac:dyDescent="0.3">
      <c r="C35" s="55"/>
      <c r="D35" s="56" t="s">
        <v>45</v>
      </c>
      <c r="E35" s="56"/>
      <c r="F35" s="56"/>
      <c r="G35" s="57"/>
    </row>
    <row r="38" spans="1:11" x14ac:dyDescent="0.25">
      <c r="K38" s="62"/>
    </row>
  </sheetData>
  <mergeCells count="8">
    <mergeCell ref="P1:Q1"/>
    <mergeCell ref="R1:S1"/>
    <mergeCell ref="T1:U1"/>
    <mergeCell ref="B1:D1"/>
    <mergeCell ref="E1:G1"/>
    <mergeCell ref="H1:J1"/>
    <mergeCell ref="K1:M1"/>
    <mergeCell ref="N1:O1"/>
  </mergeCells>
  <pageMargins left="0.25" right="0.25" top="0.75" bottom="0.75" header="0.3" footer="0.3"/>
  <pageSetup paperSize="9" scale="4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notaðar bækur</vt:lpstr>
      <vt:lpstr>'notaðar bækur'!Print_Area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snorrimar</cp:lastModifiedBy>
  <cp:lastPrinted>2011-08-19T11:09:44Z</cp:lastPrinted>
  <dcterms:created xsi:type="dcterms:W3CDTF">2010-07-09T14:27:30Z</dcterms:created>
  <dcterms:modified xsi:type="dcterms:W3CDTF">2011-08-25T09:53:04Z</dcterms:modified>
</cp:coreProperties>
</file>