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18735" windowHeight="11580" tabRatio="852"/>
  </bookViews>
  <sheets>
    <sheet name="Nýjar bækur" sheetId="7" r:id="rId1"/>
  </sheets>
  <definedNames>
    <definedName name="_xlnm.Print_Area" localSheetId="0">'Nýjar bækur'!$A$1:$L$32</definedName>
  </definedNames>
  <calcPr calcId="144525"/>
</workbook>
</file>

<file path=xl/calcChain.xml><?xml version="1.0" encoding="utf-8"?>
<calcChain xmlns="http://schemas.openxmlformats.org/spreadsheetml/2006/main">
  <c r="L32" i="7" l="1"/>
  <c r="K32" i="7"/>
  <c r="J32" i="7"/>
  <c r="I32" i="7"/>
  <c r="H32" i="7"/>
  <c r="L31" i="7"/>
  <c r="K31" i="7"/>
  <c r="J31" i="7"/>
  <c r="I31" i="7"/>
  <c r="H31" i="7"/>
  <c r="L30" i="7"/>
  <c r="K30" i="7"/>
  <c r="J30" i="7"/>
  <c r="I30" i="7"/>
  <c r="H30" i="7"/>
  <c r="L29" i="7"/>
  <c r="K29" i="7"/>
  <c r="J29" i="7"/>
  <c r="I29" i="7"/>
  <c r="H29" i="7"/>
  <c r="L28" i="7"/>
  <c r="K28" i="7"/>
  <c r="J28" i="7"/>
  <c r="I28" i="7"/>
  <c r="H28" i="7"/>
  <c r="L27" i="7"/>
  <c r="K27" i="7"/>
  <c r="J27" i="7"/>
  <c r="I27" i="7"/>
  <c r="H27" i="7"/>
  <c r="L26" i="7"/>
  <c r="K26" i="7"/>
  <c r="J26" i="7"/>
  <c r="I26" i="7"/>
  <c r="H26" i="7"/>
  <c r="L25" i="7"/>
  <c r="K25" i="7"/>
  <c r="J25" i="7"/>
  <c r="I25" i="7"/>
  <c r="H25" i="7"/>
  <c r="L24" i="7"/>
  <c r="K24" i="7"/>
  <c r="J24" i="7"/>
  <c r="I24" i="7"/>
  <c r="H24" i="7"/>
  <c r="L23" i="7"/>
  <c r="K23" i="7"/>
  <c r="J23" i="7"/>
  <c r="I23" i="7"/>
  <c r="H23" i="7"/>
  <c r="L22" i="7"/>
  <c r="K22" i="7"/>
  <c r="J22" i="7"/>
  <c r="I22" i="7"/>
  <c r="H22" i="7"/>
  <c r="L21" i="7"/>
  <c r="K21" i="7"/>
  <c r="J21" i="7"/>
  <c r="I21" i="7"/>
  <c r="H21" i="7"/>
  <c r="L20" i="7"/>
  <c r="K20" i="7"/>
  <c r="J20" i="7"/>
  <c r="I20" i="7"/>
  <c r="H20" i="7"/>
  <c r="L19" i="7"/>
  <c r="K19" i="7"/>
  <c r="J19" i="7"/>
  <c r="I19" i="7"/>
  <c r="H19" i="7"/>
  <c r="L18" i="7"/>
  <c r="K18" i="7"/>
  <c r="J18" i="7"/>
  <c r="I18" i="7"/>
  <c r="H18" i="7"/>
  <c r="L17" i="7"/>
  <c r="K17" i="7"/>
  <c r="J17" i="7"/>
  <c r="I17" i="7"/>
  <c r="H17" i="7"/>
  <c r="L16" i="7"/>
  <c r="K16" i="7"/>
  <c r="J16" i="7"/>
  <c r="I16" i="7"/>
  <c r="H16" i="7"/>
  <c r="L15" i="7"/>
  <c r="K15" i="7"/>
  <c r="J15" i="7"/>
  <c r="I15" i="7"/>
  <c r="H15" i="7"/>
  <c r="L14" i="7"/>
  <c r="K14" i="7"/>
  <c r="J14" i="7"/>
  <c r="I14" i="7"/>
  <c r="H14" i="7"/>
  <c r="L13" i="7"/>
  <c r="K13" i="7"/>
  <c r="J13" i="7"/>
  <c r="I13" i="7"/>
  <c r="H13" i="7"/>
  <c r="L12" i="7"/>
  <c r="K12" i="7"/>
  <c r="J12" i="7"/>
  <c r="I12" i="7"/>
  <c r="H12" i="7"/>
  <c r="L11" i="7"/>
  <c r="K11" i="7"/>
  <c r="J11" i="7"/>
  <c r="I11" i="7"/>
  <c r="H11" i="7"/>
  <c r="L10" i="7"/>
  <c r="K10" i="7"/>
  <c r="J10" i="7"/>
  <c r="I10" i="7"/>
  <c r="H10" i="7"/>
  <c r="L9" i="7"/>
  <c r="K9" i="7"/>
  <c r="J9" i="7"/>
  <c r="I9" i="7"/>
  <c r="H9" i="7"/>
  <c r="L8" i="7"/>
  <c r="K8" i="7"/>
  <c r="J8" i="7"/>
  <c r="I8" i="7"/>
  <c r="H8" i="7"/>
  <c r="L7" i="7"/>
  <c r="K7" i="7"/>
  <c r="J7" i="7"/>
  <c r="I7" i="7"/>
  <c r="H7" i="7"/>
  <c r="L6" i="7"/>
  <c r="K6" i="7"/>
  <c r="J6" i="7"/>
  <c r="I6" i="7"/>
  <c r="H6" i="7"/>
  <c r="L5" i="7"/>
  <c r="K5" i="7"/>
  <c r="J5" i="7"/>
  <c r="I5" i="7"/>
  <c r="H5" i="7"/>
  <c r="L4" i="7"/>
  <c r="K4" i="7"/>
  <c r="J4" i="7"/>
  <c r="I4" i="7"/>
  <c r="H4" i="7"/>
  <c r="L3" i="7"/>
  <c r="K3" i="7"/>
  <c r="J3" i="7"/>
  <c r="I3" i="7"/>
  <c r="H3" i="7"/>
</calcChain>
</file>

<file path=xl/sharedStrings.xml><?xml version="1.0" encoding="utf-8"?>
<sst xmlns="http://schemas.openxmlformats.org/spreadsheetml/2006/main" count="78" uniqueCount="47">
  <si>
    <t xml:space="preserve">Fjöldi </t>
  </si>
  <si>
    <t>Meðalverð</t>
  </si>
  <si>
    <t>Hæsta verð</t>
  </si>
  <si>
    <t>Lægsta verð</t>
  </si>
  <si>
    <t>Munur á hæsta og lægsta verði</t>
  </si>
  <si>
    <t>NÁMSBÆKUR</t>
  </si>
  <si>
    <t>e</t>
  </si>
  <si>
    <t>Bóksala stúdenta Háskólatorgi</t>
  </si>
  <si>
    <t>Bókabúðinn IÐNÚ Brautarholti</t>
  </si>
  <si>
    <t>em = Ekki verðmerkt</t>
  </si>
  <si>
    <t>e = Ekki til</t>
  </si>
  <si>
    <t>Griffill Skeifunni</t>
  </si>
  <si>
    <t>Penninn Eymundsson Kringlan</t>
  </si>
  <si>
    <t>Office 1 Skeifunni 17</t>
  </si>
  <si>
    <t>Forlagið Fiskislóð</t>
  </si>
  <si>
    <t>pakka-verð</t>
  </si>
  <si>
    <r>
      <t>Dansk er mange ting - lestrarbók m. CD</t>
    </r>
    <r>
      <rPr>
        <sz val="10"/>
        <rFont val="Arial"/>
        <family val="2"/>
      </rPr>
      <t>. Höf: Brynhildur Ragnarsdóttir og Kirsten Friðriksdóttir. Mál og menning 2003.</t>
    </r>
  </si>
  <si>
    <r>
      <t xml:space="preserve">Ghetto. Danskar smásögur. </t>
    </r>
    <r>
      <rPr>
        <sz val="10"/>
        <rFont val="Arial"/>
        <family val="2"/>
      </rPr>
      <t>Bjarni Þorsteinsson ritstj. Bjartur 2008.</t>
    </r>
  </si>
  <si>
    <r>
      <t xml:space="preserve">Félagsfræði. Einstaklingur og samfélag. </t>
    </r>
    <r>
      <rPr>
        <sz val="10"/>
        <rFont val="Arial"/>
        <family val="2"/>
      </rPr>
      <t>Höf: Garðar Gíslason. Mál og menning 3. útg. 2008.</t>
    </r>
  </si>
  <si>
    <r>
      <t xml:space="preserve">Hvernig veit ég að ég veit? Félagsfræðikenningar og rannsóknaraðferðir. </t>
    </r>
    <r>
      <rPr>
        <sz val="10"/>
        <rFont val="Arial"/>
        <family val="2"/>
      </rPr>
      <t xml:space="preserve">Höf: Björn Bergsson. IÐNÚ 2002. </t>
    </r>
  </si>
  <si>
    <r>
      <t xml:space="preserve">Stjórnmálafræði. </t>
    </r>
    <r>
      <rPr>
        <sz val="10"/>
        <rFont val="Arial"/>
        <family val="2"/>
      </rPr>
      <t>Höf: Stefán Karslsson.                       Údg 2. IÐNÚ 2009.</t>
    </r>
  </si>
  <si>
    <r>
      <t xml:space="preserve">Uppeldi - kennslubók fyrir framhaldsskóla. </t>
    </r>
    <r>
      <rPr>
        <sz val="10"/>
        <rFont val="Arial"/>
        <family val="2"/>
      </rPr>
      <t xml:space="preserve">Höf: Guðrún Friðgeirsdóttir og Margrét Jónsdóttir. 2. útg.  Mál og menning 2002. </t>
    </r>
  </si>
  <si>
    <r>
      <t xml:space="preserve">The lord of the flies. </t>
    </r>
    <r>
      <rPr>
        <sz val="10"/>
        <rFont val="Arial"/>
        <family val="2"/>
      </rPr>
      <t>Höf: William Golding.  Faber and Faber.</t>
    </r>
  </si>
  <si>
    <r>
      <t xml:space="preserve">Mundos nuevos 1 - lesbók. </t>
    </r>
    <r>
      <rPr>
        <sz val="10"/>
        <rFont val="Arial"/>
        <family val="2"/>
      </rPr>
      <t>Höf: Bodil Hellestrøm Groth ofl. Mál og menning 2009</t>
    </r>
    <r>
      <rPr>
        <b/>
        <sz val="10"/>
        <rFont val="Arial"/>
        <family val="2"/>
      </rPr>
      <t>.</t>
    </r>
  </si>
  <si>
    <r>
      <t xml:space="preserve">Mundos nuevos 1 - vinnubók. </t>
    </r>
    <r>
      <rPr>
        <sz val="10"/>
        <rFont val="Arial"/>
        <family val="2"/>
      </rPr>
      <t>Höf: Bodil Hellestrøm Groth ofl. Mál og menning 2009.</t>
    </r>
  </si>
  <si>
    <r>
      <t xml:space="preserve">Íslenska eitt. </t>
    </r>
    <r>
      <rPr>
        <sz val="10"/>
        <rFont val="Arial"/>
        <family val="2"/>
      </rPr>
      <t>Höf: Ragnhildur Richter, Sigríður Stefánsdóttir og Steingrímur Þórðarson. Mál og menning 2006</t>
    </r>
  </si>
  <si>
    <r>
      <t xml:space="preserve">Íslensk málsaga. </t>
    </r>
    <r>
      <rPr>
        <sz val="10"/>
        <rFont val="Arial"/>
        <family val="2"/>
      </rPr>
      <t>Höf: Sölvi Sveinsson.                      Iðunn 4. útg. 2007.</t>
    </r>
  </si>
  <si>
    <r>
      <t xml:space="preserve">Uppspuni: Nýjar íslenskar smásögur.                </t>
    </r>
    <r>
      <rPr>
        <sz val="10"/>
        <rFont val="Arial"/>
        <family val="2"/>
      </rPr>
      <t xml:space="preserve">Ritstj: Rúnar H. Vignisson. Bjartur 2004. </t>
    </r>
  </si>
  <si>
    <r>
      <t>Þyrnar og rósir. Sýnisbók íslenskra bóka á 20. öld.</t>
    </r>
    <r>
      <rPr>
        <sz val="10"/>
        <rFont val="Arial"/>
        <family val="2"/>
      </rPr>
      <t xml:space="preserve"> Ritstj: Kristján Jóhann Jónsson, Sigríður Stefánsdóttir. Mál og menning 2000.</t>
    </r>
  </si>
  <si>
    <r>
      <t>Fornir tímar.  Spor mannsins frá Laetoli til Reykjavíkur...</t>
    </r>
    <r>
      <rPr>
        <sz val="10"/>
        <rFont val="Arial"/>
        <family val="2"/>
      </rPr>
      <t>Höf: Gunnar Karlsson ofl.                      Mál og menning 2003.</t>
    </r>
  </si>
  <si>
    <r>
      <t>Stærðfræði 3000 - Grunnbók fyrir framhaldsskóla.</t>
    </r>
    <r>
      <rPr>
        <sz val="10"/>
        <rFont val="Arial"/>
        <family val="2"/>
      </rPr>
      <t xml:space="preserve"> Höf: Hans Brolin, Lars-Eric Björk. Mál og menning 2000.</t>
    </r>
  </si>
  <si>
    <r>
      <t xml:space="preserve">STÆ 103. </t>
    </r>
    <r>
      <rPr>
        <sz val="10"/>
        <rFont val="Arial"/>
        <family val="2"/>
      </rPr>
      <t>Höf: Jón Hafsteinn Jónsson, Niels Karlsson og Stefán G. Jónsson. Tölvunot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2005</t>
    </r>
  </si>
  <si>
    <r>
      <t xml:space="preserve">Tölfræði og líkindareikningur. </t>
    </r>
    <r>
      <rPr>
        <sz val="10"/>
        <rFont val="Arial"/>
        <family val="2"/>
      </rPr>
      <t xml:space="preserve">Höf: Ingólfur Gíslason.  Bjartur 2008. </t>
    </r>
  </si>
  <si>
    <r>
      <t>Þýska fyrir þig 1, lesbók m. CD</t>
    </r>
    <r>
      <rPr>
        <sz val="10"/>
        <rFont val="Arial"/>
        <family val="2"/>
      </rPr>
      <t>. Höf: Helmut Lugmayr. Mál og menning 2001.</t>
    </r>
  </si>
  <si>
    <r>
      <t>Þýska fyrir þig 1, vinnubók</t>
    </r>
    <r>
      <rPr>
        <sz val="10"/>
        <rFont val="Arial"/>
        <family val="2"/>
      </rPr>
      <t>. Höf: Guðfinna Harðardóttir og Kristín Kötterheinrich. Mál og menning 2. útg. 2001</t>
    </r>
  </si>
  <si>
    <r>
      <t>Þýsk-íslensk / íslensk-þýsk orðabók</t>
    </r>
    <r>
      <rPr>
        <sz val="10"/>
        <rFont val="Arial"/>
        <family val="2"/>
      </rPr>
      <t xml:space="preserve">. Höf: Steinar Matthíasson. IÐNÚ 2.útg. 2009. </t>
    </r>
  </si>
  <si>
    <r>
      <t>Þýska fyrir þig, málfræðibók</t>
    </r>
    <r>
      <rPr>
        <sz val="10"/>
        <rFont val="Arial"/>
        <family val="2"/>
      </rPr>
      <t>. Ritstj: Helmut Lugmayr. Mál og menning 8. útg. 2001.</t>
    </r>
  </si>
  <si>
    <r>
      <t xml:space="preserve">Jarðargæði. </t>
    </r>
    <r>
      <rPr>
        <sz val="10"/>
        <rFont val="Arial"/>
        <family val="2"/>
      </rPr>
      <t>Höf: Jóhann Ísak Pétursson og Jón Gauti Jónsson. IÐNÚ 2003.</t>
    </r>
  </si>
  <si>
    <r>
      <t xml:space="preserve">Almenn Jarðfræði. </t>
    </r>
    <r>
      <rPr>
        <sz val="10"/>
        <rFont val="Arial"/>
        <family val="2"/>
      </rPr>
      <t>Höf: Jóhann Ísak Pétursson og Jón Gauti Jónsson. IÐNÚ 2004.</t>
    </r>
  </si>
  <si>
    <r>
      <rPr>
        <b/>
        <sz val="10"/>
        <rFont val="Arial"/>
        <family val="2"/>
      </rPr>
      <t>Kemur félagsfræðin mér við</t>
    </r>
    <r>
      <rPr>
        <sz val="10"/>
        <rFont val="Arial"/>
        <family val="2"/>
      </rPr>
      <t>?  Höf.Björn Bergsson, Nína Rós Ísberg og Stefán Karlsson. Útg. IÐNÚ, Reykjavík 2008.</t>
    </r>
  </si>
  <si>
    <r>
      <rPr>
        <b/>
        <sz val="10"/>
        <rFont val="Arial"/>
        <family val="2"/>
      </rPr>
      <t>Íslands- og mannkynssaga NB II: Frá lokum 18.aldar til aldamóta 2000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(Höf: Margrét Gunnarsdóttir og Gunnar Þór Bjarnason) Útg. Nýja bókafélagið ehf., Reykjavík 2001</t>
    </r>
  </si>
  <si>
    <r>
      <t xml:space="preserve">In line for reading. </t>
    </r>
    <r>
      <rPr>
        <sz val="10"/>
        <rFont val="Arial"/>
        <family val="2"/>
      </rPr>
      <t>Höf Gerda Cook. Mál og menning 2005</t>
    </r>
  </si>
  <si>
    <r>
      <t>Ný ensk málfræði fyrir framhaldsskóla.</t>
    </r>
    <r>
      <rPr>
        <sz val="10"/>
        <rFont val="Arial"/>
        <family val="2"/>
      </rPr>
      <t xml:space="preserve"> Höf Raymond Murphy, Mál og menning 2009</t>
    </r>
  </si>
  <si>
    <r>
      <rPr>
        <b/>
        <sz val="10"/>
        <rFont val="Arial"/>
        <family val="2"/>
      </rPr>
      <t>Skyndihjálp og endurlífgun.</t>
    </r>
    <r>
      <rPr>
        <sz val="10"/>
        <rFont val="Arial"/>
        <family val="2"/>
      </rPr>
      <t xml:space="preserve"> Útg. Rauði krossinn 2007</t>
    </r>
  </si>
  <si>
    <r>
      <rPr>
        <b/>
        <sz val="10"/>
        <rFont val="Arial"/>
        <family val="2"/>
      </rPr>
      <t>Þjálfun, heilsa, vellíðan.</t>
    </r>
    <r>
      <rPr>
        <sz val="10"/>
        <rFont val="Arial"/>
        <family val="2"/>
      </rPr>
      <t xml:space="preserve"> Kennslubók í líkamsrækt.  Iðnú, 2000.</t>
    </r>
  </si>
  <si>
    <r>
      <t xml:space="preserve">Almenn sálfræði - Hugur, heili, hátterni. </t>
    </r>
    <r>
      <rPr>
        <sz val="10"/>
        <rFont val="Arial"/>
        <family val="2"/>
      </rPr>
      <t>Höf: Aldís U. Guðmundsdóttir og Jörgen L. Pind. Mál og menning 2003.</t>
    </r>
  </si>
  <si>
    <t>Verðkönnun ASÍ á nýjum námsbókum 17.08.2011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</si>
</sst>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._-;\-* #,##0.00\ _k_r_._-;_-* &quot;-&quot;??\ _k_r_._-;_-@_-"/>
    <numFmt numFmtId="164" formatCode="0.0%"/>
    <numFmt numFmtId="165" formatCode="_-* #,##0\ _k_r_._-;\-* #,##0\ _k_r_._-;_-* &quot;-&quot;??\ _k_r_._-;_-@_-"/>
  </numFmts>
  <fonts count="7" x14ac:knownFonts="1">
    <font>
      <sz val="11"/>
      <color theme="1"/>
      <name val="Calibri"/>
      <family val="2"/>
      <scheme val="minor"/>
    </font>
    <font>
      <b/>
      <sz val="11"/>
      <name val="Garamond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165" fontId="3" fillId="0" borderId="10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4" fillId="3" borderId="2" xfId="0" applyFont="1" applyFill="1" applyBorder="1" applyAlignment="1">
      <alignment horizontal="center" textRotation="90" wrapText="1"/>
    </xf>
    <xf numFmtId="0" fontId="4" fillId="6" borderId="1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wrapText="1"/>
    </xf>
    <xf numFmtId="0" fontId="5" fillId="5" borderId="20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164" fontId="5" fillId="5" borderId="5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65" fontId="5" fillId="0" borderId="7" xfId="1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165" fontId="5" fillId="0" borderId="10" xfId="1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wrapText="1"/>
    </xf>
    <xf numFmtId="165" fontId="5" fillId="0" borderId="13" xfId="1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0" xfId="0" applyFont="1"/>
    <xf numFmtId="165" fontId="5" fillId="0" borderId="16" xfId="1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5" fontId="5" fillId="6" borderId="7" xfId="1" applyNumberFormat="1" applyFont="1" applyFill="1" applyBorder="1" applyAlignment="1">
      <alignment horizontal="center" vertical="center" wrapText="1"/>
    </xf>
    <xf numFmtId="165" fontId="5" fillId="6" borderId="10" xfId="1" applyNumberFormat="1" applyFont="1" applyFill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 wrapText="1"/>
    </xf>
    <xf numFmtId="3" fontId="5" fillId="6" borderId="10" xfId="0" applyNumberFormat="1" applyFont="1" applyFill="1" applyBorder="1" applyAlignment="1">
      <alignment horizontal="center" vertical="center" wrapText="1"/>
    </xf>
    <xf numFmtId="3" fontId="5" fillId="6" borderId="13" xfId="0" applyNumberFormat="1" applyFont="1" applyFill="1" applyBorder="1" applyAlignment="1">
      <alignment horizontal="center" vertical="center" wrapText="1"/>
    </xf>
    <xf numFmtId="3" fontId="5" fillId="6" borderId="16" xfId="0" applyNumberFormat="1" applyFont="1" applyFill="1" applyBorder="1" applyAlignment="1">
      <alignment horizontal="center" vertical="center" wrapText="1"/>
    </xf>
    <xf numFmtId="165" fontId="5" fillId="6" borderId="13" xfId="1" applyNumberFormat="1" applyFont="1" applyFill="1" applyBorder="1" applyAlignment="1">
      <alignment horizontal="center" vertical="center" wrapText="1"/>
    </xf>
    <xf numFmtId="165" fontId="5" fillId="6" borderId="16" xfId="1" applyNumberFormat="1" applyFont="1" applyFill="1" applyBorder="1" applyAlignment="1">
      <alignment horizontal="center" vertical="center" wrapText="1"/>
    </xf>
    <xf numFmtId="3" fontId="5" fillId="7" borderId="7" xfId="0" applyNumberFormat="1" applyFont="1" applyFill="1" applyBorder="1" applyAlignment="1">
      <alignment horizontal="center" vertical="center" wrapText="1"/>
    </xf>
    <xf numFmtId="3" fontId="5" fillId="7" borderId="10" xfId="0" applyNumberFormat="1" applyFont="1" applyFill="1" applyBorder="1" applyAlignment="1">
      <alignment horizontal="center" vertical="center" wrapText="1"/>
    </xf>
    <xf numFmtId="3" fontId="5" fillId="7" borderId="13" xfId="0" applyNumberFormat="1" applyFont="1" applyFill="1" applyBorder="1" applyAlignment="1">
      <alignment horizontal="center" vertical="center" wrapText="1"/>
    </xf>
    <xf numFmtId="3" fontId="5" fillId="7" borderId="16" xfId="0" applyNumberFormat="1" applyFont="1" applyFill="1" applyBorder="1" applyAlignment="1">
      <alignment horizontal="center" vertical="center" wrapText="1"/>
    </xf>
    <xf numFmtId="165" fontId="5" fillId="7" borderId="7" xfId="1" applyNumberFormat="1" applyFont="1" applyFill="1" applyBorder="1" applyAlignment="1">
      <alignment horizontal="center" vertical="center" wrapText="1"/>
    </xf>
    <xf numFmtId="165" fontId="5" fillId="7" borderId="10" xfId="1" applyNumberFormat="1" applyFont="1" applyFill="1" applyBorder="1" applyAlignment="1">
      <alignment horizontal="center" vertical="center" wrapText="1"/>
    </xf>
    <xf numFmtId="165" fontId="5" fillId="7" borderId="13" xfId="1" applyNumberFormat="1" applyFont="1" applyFill="1" applyBorder="1" applyAlignment="1">
      <alignment horizontal="center" vertical="center" wrapText="1"/>
    </xf>
    <xf numFmtId="165" fontId="5" fillId="7" borderId="16" xfId="1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textRotation="90" wrapText="1"/>
    </xf>
    <xf numFmtId="0" fontId="3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3" fillId="0" borderId="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Normal="100" workbookViewId="0">
      <selection activeCell="A2" sqref="A2"/>
    </sheetView>
  </sheetViews>
  <sheetFormatPr defaultRowHeight="15" x14ac:dyDescent="0.25"/>
  <cols>
    <col min="1" max="1" width="46.85546875" style="57" customWidth="1"/>
    <col min="2" max="7" width="9" style="31" bestFit="1" customWidth="1"/>
    <col min="8" max="8" width="4.140625" style="31" customWidth="1"/>
    <col min="9" max="11" width="6.85546875" style="31" customWidth="1"/>
    <col min="12" max="12" width="6.28515625" style="31" bestFit="1" customWidth="1"/>
  </cols>
  <sheetData>
    <row r="1" spans="1:12" ht="109.5" thickBot="1" x14ac:dyDescent="0.3">
      <c r="A1" s="5" t="s">
        <v>46</v>
      </c>
      <c r="B1" s="6" t="s">
        <v>7</v>
      </c>
      <c r="C1" s="6" t="s">
        <v>12</v>
      </c>
      <c r="D1" s="6" t="s">
        <v>11</v>
      </c>
      <c r="E1" s="6" t="s">
        <v>14</v>
      </c>
      <c r="F1" s="6" t="s">
        <v>8</v>
      </c>
      <c r="G1" s="6" t="s">
        <v>13</v>
      </c>
      <c r="H1" s="7" t="s">
        <v>0</v>
      </c>
      <c r="I1" s="8" t="s">
        <v>1</v>
      </c>
      <c r="J1" s="9" t="s">
        <v>2</v>
      </c>
      <c r="K1" s="52" t="s">
        <v>3</v>
      </c>
      <c r="L1" s="10" t="s">
        <v>4</v>
      </c>
    </row>
    <row r="2" spans="1:12" s="1" customFormat="1" ht="28.5" customHeight="1" thickBot="1" x14ac:dyDescent="0.3">
      <c r="A2" s="11" t="s">
        <v>5</v>
      </c>
      <c r="B2" s="12"/>
      <c r="C2" s="12"/>
      <c r="D2" s="12"/>
      <c r="E2" s="12"/>
      <c r="F2" s="12"/>
      <c r="G2" s="12"/>
      <c r="H2" s="13"/>
      <c r="I2" s="14"/>
      <c r="J2" s="14"/>
      <c r="K2" s="14"/>
      <c r="L2" s="15"/>
    </row>
    <row r="3" spans="1:12" s="1" customFormat="1" ht="39" x14ac:dyDescent="0.25">
      <c r="A3" s="16" t="s">
        <v>16</v>
      </c>
      <c r="B3" s="17">
        <v>4311</v>
      </c>
      <c r="C3" s="36">
        <v>4780</v>
      </c>
      <c r="D3" s="48">
        <v>3395</v>
      </c>
      <c r="E3" s="17">
        <v>4075</v>
      </c>
      <c r="F3" s="17">
        <v>4075</v>
      </c>
      <c r="G3" s="17">
        <v>3645</v>
      </c>
      <c r="H3" s="18">
        <f t="shared" ref="H3:H32" si="0">COUNT(B3:G3)</f>
        <v>6</v>
      </c>
      <c r="I3" s="19">
        <f t="shared" ref="I3:I32" si="1">AVERAGE(B3:G3)</f>
        <v>4046.8333333333335</v>
      </c>
      <c r="J3" s="38">
        <f t="shared" ref="J3:J32" si="2">MAX(B3:G3)</f>
        <v>4780</v>
      </c>
      <c r="K3" s="44">
        <f t="shared" ref="K3:K32" si="3">MIN(B3:G3)</f>
        <v>3395</v>
      </c>
      <c r="L3" s="20">
        <f>(J3-K3)/K3</f>
        <v>0.40795287187039764</v>
      </c>
    </row>
    <row r="4" spans="1:12" s="1" customFormat="1" ht="26.25" x14ac:dyDescent="0.25">
      <c r="A4" s="21" t="s">
        <v>17</v>
      </c>
      <c r="B4" s="22">
        <v>2061</v>
      </c>
      <c r="C4" s="37">
        <v>2290</v>
      </c>
      <c r="D4" s="49">
        <v>1690</v>
      </c>
      <c r="E4" s="22" t="s">
        <v>6</v>
      </c>
      <c r="F4" s="22">
        <v>2175</v>
      </c>
      <c r="G4" s="22">
        <v>1890</v>
      </c>
      <c r="H4" s="23">
        <f t="shared" si="0"/>
        <v>5</v>
      </c>
      <c r="I4" s="24">
        <f t="shared" si="1"/>
        <v>2021.2</v>
      </c>
      <c r="J4" s="39">
        <f t="shared" si="2"/>
        <v>2290</v>
      </c>
      <c r="K4" s="45">
        <f t="shared" si="3"/>
        <v>1690</v>
      </c>
      <c r="L4" s="25">
        <f t="shared" ref="L4:L27" si="4">(J4-K4)/K4</f>
        <v>0.35502958579881655</v>
      </c>
    </row>
    <row r="5" spans="1:12" s="1" customFormat="1" ht="26.25" x14ac:dyDescent="0.25">
      <c r="A5" s="21" t="s">
        <v>18</v>
      </c>
      <c r="B5" s="22">
        <v>4041</v>
      </c>
      <c r="C5" s="22">
        <v>4499</v>
      </c>
      <c r="D5" s="49">
        <v>3275</v>
      </c>
      <c r="E5" s="37">
        <v>4670</v>
      </c>
      <c r="F5" s="22">
        <v>3595</v>
      </c>
      <c r="G5" s="22">
        <v>3525</v>
      </c>
      <c r="H5" s="23">
        <f t="shared" si="0"/>
        <v>6</v>
      </c>
      <c r="I5" s="24">
        <f t="shared" si="1"/>
        <v>3934.1666666666665</v>
      </c>
      <c r="J5" s="39">
        <f t="shared" si="2"/>
        <v>4670</v>
      </c>
      <c r="K5" s="45">
        <f t="shared" si="3"/>
        <v>3275</v>
      </c>
      <c r="L5" s="25">
        <f t="shared" si="4"/>
        <v>0.42595419847328242</v>
      </c>
    </row>
    <row r="6" spans="1:12" s="1" customFormat="1" ht="39" x14ac:dyDescent="0.25">
      <c r="A6" s="21" t="s">
        <v>19</v>
      </c>
      <c r="B6" s="22">
        <v>3483</v>
      </c>
      <c r="C6" s="22">
        <v>3739</v>
      </c>
      <c r="D6" s="49">
        <v>3095</v>
      </c>
      <c r="E6" s="22" t="s">
        <v>6</v>
      </c>
      <c r="F6" s="37">
        <v>3870</v>
      </c>
      <c r="G6" s="22">
        <v>3290</v>
      </c>
      <c r="H6" s="23">
        <f t="shared" si="0"/>
        <v>5</v>
      </c>
      <c r="I6" s="24">
        <f t="shared" si="1"/>
        <v>3495.4</v>
      </c>
      <c r="J6" s="39">
        <f t="shared" si="2"/>
        <v>3870</v>
      </c>
      <c r="K6" s="45">
        <f t="shared" si="3"/>
        <v>3095</v>
      </c>
      <c r="L6" s="25">
        <f t="shared" si="4"/>
        <v>0.25040387722132473</v>
      </c>
    </row>
    <row r="7" spans="1:12" s="1" customFormat="1" ht="38.25" x14ac:dyDescent="0.25">
      <c r="A7" s="53" t="s">
        <v>39</v>
      </c>
      <c r="B7" s="22">
        <v>4104</v>
      </c>
      <c r="C7" s="37">
        <v>4399</v>
      </c>
      <c r="D7" s="22">
        <v>3590</v>
      </c>
      <c r="E7" s="22" t="s">
        <v>6</v>
      </c>
      <c r="F7" s="22">
        <v>3880</v>
      </c>
      <c r="G7" s="49">
        <v>3550</v>
      </c>
      <c r="H7" s="23">
        <f t="shared" si="0"/>
        <v>5</v>
      </c>
      <c r="I7" s="24">
        <f t="shared" si="1"/>
        <v>3904.6</v>
      </c>
      <c r="J7" s="39">
        <f t="shared" si="2"/>
        <v>4399</v>
      </c>
      <c r="K7" s="45">
        <f t="shared" si="3"/>
        <v>3550</v>
      </c>
      <c r="L7" s="25">
        <f t="shared" si="4"/>
        <v>0.23915492957746479</v>
      </c>
    </row>
    <row r="8" spans="1:12" s="1" customFormat="1" ht="60" customHeight="1" x14ac:dyDescent="0.25">
      <c r="A8" s="54" t="s">
        <v>40</v>
      </c>
      <c r="B8" s="22" t="s">
        <v>6</v>
      </c>
      <c r="C8" s="37">
        <v>4999</v>
      </c>
      <c r="D8" s="22" t="s">
        <v>6</v>
      </c>
      <c r="E8" s="49">
        <v>4245</v>
      </c>
      <c r="F8" s="22">
        <v>4245</v>
      </c>
      <c r="G8" s="22">
        <v>4245</v>
      </c>
      <c r="H8" s="23">
        <f t="shared" si="0"/>
        <v>4</v>
      </c>
      <c r="I8" s="24">
        <f t="shared" si="1"/>
        <v>4433.5</v>
      </c>
      <c r="J8" s="39">
        <f t="shared" si="2"/>
        <v>4999</v>
      </c>
      <c r="K8" s="45">
        <f t="shared" si="3"/>
        <v>4245</v>
      </c>
      <c r="L8" s="25">
        <f t="shared" si="4"/>
        <v>0.17762073027090694</v>
      </c>
    </row>
    <row r="9" spans="1:12" s="1" customFormat="1" ht="26.25" x14ac:dyDescent="0.25">
      <c r="A9" s="21" t="s">
        <v>20</v>
      </c>
      <c r="B9" s="22">
        <v>4815</v>
      </c>
      <c r="C9" s="37">
        <v>5169</v>
      </c>
      <c r="D9" s="49">
        <v>4450</v>
      </c>
      <c r="E9" s="22">
        <v>4485</v>
      </c>
      <c r="F9" s="22">
        <v>4485</v>
      </c>
      <c r="G9" s="22">
        <v>4480</v>
      </c>
      <c r="H9" s="23">
        <f t="shared" si="0"/>
        <v>6</v>
      </c>
      <c r="I9" s="24">
        <f t="shared" si="1"/>
        <v>4647.333333333333</v>
      </c>
      <c r="J9" s="39">
        <f t="shared" si="2"/>
        <v>5169</v>
      </c>
      <c r="K9" s="45">
        <f t="shared" si="3"/>
        <v>4450</v>
      </c>
      <c r="L9" s="25">
        <f t="shared" si="4"/>
        <v>0.16157303370786516</v>
      </c>
    </row>
    <row r="10" spans="1:12" s="1" customFormat="1" ht="39" x14ac:dyDescent="0.25">
      <c r="A10" s="21" t="s">
        <v>45</v>
      </c>
      <c r="B10" s="22">
        <v>5391</v>
      </c>
      <c r="C10" s="37">
        <v>5990</v>
      </c>
      <c r="D10" s="49">
        <v>4890</v>
      </c>
      <c r="E10" s="22">
        <v>5095</v>
      </c>
      <c r="F10" s="22">
        <v>5095</v>
      </c>
      <c r="G10" s="22">
        <v>4990</v>
      </c>
      <c r="H10" s="23">
        <f t="shared" si="0"/>
        <v>6</v>
      </c>
      <c r="I10" s="24">
        <f t="shared" si="1"/>
        <v>5241.833333333333</v>
      </c>
      <c r="J10" s="39">
        <f t="shared" si="2"/>
        <v>5990</v>
      </c>
      <c r="K10" s="45">
        <f t="shared" si="3"/>
        <v>4890</v>
      </c>
      <c r="L10" s="25">
        <f t="shared" si="4"/>
        <v>0.22494887525562371</v>
      </c>
    </row>
    <row r="11" spans="1:12" s="1" customFormat="1" ht="39" x14ac:dyDescent="0.25">
      <c r="A11" s="21" t="s">
        <v>21</v>
      </c>
      <c r="B11" s="4" t="s">
        <v>6</v>
      </c>
      <c r="C11" s="37">
        <v>4699</v>
      </c>
      <c r="D11" s="22">
        <v>4290</v>
      </c>
      <c r="E11" s="22">
        <v>3755</v>
      </c>
      <c r="F11" s="22">
        <v>3755</v>
      </c>
      <c r="G11" s="49">
        <v>3750</v>
      </c>
      <c r="H11" s="23">
        <f t="shared" si="0"/>
        <v>5</v>
      </c>
      <c r="I11" s="24">
        <f t="shared" si="1"/>
        <v>4049.8</v>
      </c>
      <c r="J11" s="39">
        <f t="shared" si="2"/>
        <v>4699</v>
      </c>
      <c r="K11" s="45">
        <f t="shared" si="3"/>
        <v>3750</v>
      </c>
      <c r="L11" s="25">
        <f t="shared" si="4"/>
        <v>0.25306666666666666</v>
      </c>
    </row>
    <row r="12" spans="1:12" s="1" customFormat="1" ht="26.25" x14ac:dyDescent="0.25">
      <c r="A12" s="26" t="s">
        <v>22</v>
      </c>
      <c r="B12" s="4">
        <v>1495</v>
      </c>
      <c r="C12" s="37">
        <v>2299</v>
      </c>
      <c r="D12" s="49">
        <v>1345</v>
      </c>
      <c r="E12" s="22" t="s">
        <v>6</v>
      </c>
      <c r="F12" s="22" t="s">
        <v>6</v>
      </c>
      <c r="G12" s="22">
        <v>1595</v>
      </c>
      <c r="H12" s="23">
        <f t="shared" si="0"/>
        <v>4</v>
      </c>
      <c r="I12" s="24">
        <f t="shared" si="1"/>
        <v>1683.5</v>
      </c>
      <c r="J12" s="39">
        <f t="shared" si="2"/>
        <v>2299</v>
      </c>
      <c r="K12" s="45">
        <f t="shared" si="3"/>
        <v>1345</v>
      </c>
      <c r="L12" s="25">
        <f t="shared" si="4"/>
        <v>0.70929368029739781</v>
      </c>
    </row>
    <row r="13" spans="1:12" s="1" customFormat="1" ht="26.25" x14ac:dyDescent="0.25">
      <c r="A13" s="26" t="s">
        <v>41</v>
      </c>
      <c r="B13" s="22" t="s">
        <v>6</v>
      </c>
      <c r="C13" s="37">
        <v>1989</v>
      </c>
      <c r="D13" s="22" t="s">
        <v>6</v>
      </c>
      <c r="E13" s="49">
        <v>1585</v>
      </c>
      <c r="F13" s="49">
        <v>1585</v>
      </c>
      <c r="G13" s="22" t="s">
        <v>6</v>
      </c>
      <c r="H13" s="23">
        <f t="shared" si="0"/>
        <v>3</v>
      </c>
      <c r="I13" s="24">
        <f t="shared" si="1"/>
        <v>1719.6666666666667</v>
      </c>
      <c r="J13" s="39">
        <f t="shared" si="2"/>
        <v>1989</v>
      </c>
      <c r="K13" s="45">
        <f t="shared" si="3"/>
        <v>1585</v>
      </c>
      <c r="L13" s="25">
        <f t="shared" si="4"/>
        <v>0.25488958990536276</v>
      </c>
    </row>
    <row r="14" spans="1:12" s="1" customFormat="1" ht="26.25" x14ac:dyDescent="0.25">
      <c r="A14" s="26" t="s">
        <v>42</v>
      </c>
      <c r="B14" s="22" t="s">
        <v>6</v>
      </c>
      <c r="C14" s="37">
        <v>5499</v>
      </c>
      <c r="D14" s="22" t="s">
        <v>6</v>
      </c>
      <c r="E14" s="49">
        <v>4395</v>
      </c>
      <c r="F14" s="49">
        <v>4395</v>
      </c>
      <c r="G14" s="22" t="s">
        <v>6</v>
      </c>
      <c r="H14" s="23">
        <f t="shared" si="0"/>
        <v>3</v>
      </c>
      <c r="I14" s="24">
        <f t="shared" si="1"/>
        <v>4763</v>
      </c>
      <c r="J14" s="39">
        <f t="shared" si="2"/>
        <v>5499</v>
      </c>
      <c r="K14" s="45">
        <f t="shared" si="3"/>
        <v>4395</v>
      </c>
      <c r="L14" s="25">
        <f t="shared" si="4"/>
        <v>0.25119453924914675</v>
      </c>
    </row>
    <row r="15" spans="1:12" s="1" customFormat="1" ht="26.25" x14ac:dyDescent="0.25">
      <c r="A15" s="21" t="s">
        <v>23</v>
      </c>
      <c r="B15" s="22" t="s">
        <v>15</v>
      </c>
      <c r="C15" s="37">
        <v>4299</v>
      </c>
      <c r="D15" s="22">
        <v>3890</v>
      </c>
      <c r="E15" s="49">
        <v>3650</v>
      </c>
      <c r="F15" s="49">
        <v>3650</v>
      </c>
      <c r="G15" s="22" t="s">
        <v>6</v>
      </c>
      <c r="H15" s="23">
        <f t="shared" si="0"/>
        <v>4</v>
      </c>
      <c r="I15" s="24">
        <f t="shared" si="1"/>
        <v>3872.25</v>
      </c>
      <c r="J15" s="39">
        <f t="shared" si="2"/>
        <v>4299</v>
      </c>
      <c r="K15" s="45">
        <f t="shared" si="3"/>
        <v>3650</v>
      </c>
      <c r="L15" s="25">
        <f t="shared" si="4"/>
        <v>0.17780821917808221</v>
      </c>
    </row>
    <row r="16" spans="1:12" s="1" customFormat="1" ht="26.25" x14ac:dyDescent="0.25">
      <c r="A16" s="21" t="s">
        <v>24</v>
      </c>
      <c r="B16" s="22" t="s">
        <v>15</v>
      </c>
      <c r="C16" s="37">
        <v>3299</v>
      </c>
      <c r="D16" s="49">
        <v>2539</v>
      </c>
      <c r="E16" s="22">
        <v>2800</v>
      </c>
      <c r="F16" s="22">
        <v>2800</v>
      </c>
      <c r="G16" s="22" t="s">
        <v>6</v>
      </c>
      <c r="H16" s="23">
        <f t="shared" si="0"/>
        <v>4</v>
      </c>
      <c r="I16" s="24">
        <f t="shared" si="1"/>
        <v>2859.5</v>
      </c>
      <c r="J16" s="39">
        <f t="shared" si="2"/>
        <v>3299</v>
      </c>
      <c r="K16" s="45">
        <f t="shared" si="3"/>
        <v>2539</v>
      </c>
      <c r="L16" s="25">
        <f t="shared" si="4"/>
        <v>0.2993304450571091</v>
      </c>
    </row>
    <row r="17" spans="1:12" s="1" customFormat="1" ht="39" x14ac:dyDescent="0.25">
      <c r="A17" s="21" t="s">
        <v>25</v>
      </c>
      <c r="B17" s="27">
        <v>4311</v>
      </c>
      <c r="C17" s="42">
        <v>4999</v>
      </c>
      <c r="D17" s="50">
        <v>3630</v>
      </c>
      <c r="E17" s="27">
        <v>4245</v>
      </c>
      <c r="F17" s="27">
        <v>4245</v>
      </c>
      <c r="G17" s="27">
        <v>3880</v>
      </c>
      <c r="H17" s="28">
        <f t="shared" si="0"/>
        <v>6</v>
      </c>
      <c r="I17" s="29">
        <f t="shared" si="1"/>
        <v>4218.333333333333</v>
      </c>
      <c r="J17" s="40">
        <f t="shared" si="2"/>
        <v>4999</v>
      </c>
      <c r="K17" s="46">
        <f t="shared" si="3"/>
        <v>3630</v>
      </c>
      <c r="L17" s="30">
        <f>(J17-K17)/K17</f>
        <v>0.37713498622589531</v>
      </c>
    </row>
    <row r="18" spans="1:12" s="1" customFormat="1" ht="26.25" x14ac:dyDescent="0.25">
      <c r="A18" s="26" t="s">
        <v>26</v>
      </c>
      <c r="B18" s="22" t="s">
        <v>6</v>
      </c>
      <c r="C18" s="37">
        <v>3999</v>
      </c>
      <c r="D18" s="49">
        <v>2690</v>
      </c>
      <c r="E18" s="22">
        <v>3395</v>
      </c>
      <c r="F18" s="22">
        <v>3395</v>
      </c>
      <c r="G18" s="22">
        <v>2890</v>
      </c>
      <c r="H18" s="23">
        <f t="shared" si="0"/>
        <v>5</v>
      </c>
      <c r="I18" s="24">
        <f t="shared" si="1"/>
        <v>3273.8</v>
      </c>
      <c r="J18" s="39">
        <f t="shared" si="2"/>
        <v>3999</v>
      </c>
      <c r="K18" s="45">
        <f t="shared" si="3"/>
        <v>2690</v>
      </c>
      <c r="L18" s="25">
        <f t="shared" si="4"/>
        <v>0.48661710037174721</v>
      </c>
    </row>
    <row r="19" spans="1:12" s="1" customFormat="1" ht="26.25" x14ac:dyDescent="0.25">
      <c r="A19" s="26" t="s">
        <v>27</v>
      </c>
      <c r="B19" s="22">
        <v>3141</v>
      </c>
      <c r="C19" s="37">
        <v>3490</v>
      </c>
      <c r="D19" s="49">
        <v>2630</v>
      </c>
      <c r="E19" s="22" t="s">
        <v>6</v>
      </c>
      <c r="F19" s="22">
        <v>3315</v>
      </c>
      <c r="G19" s="22">
        <v>2880</v>
      </c>
      <c r="H19" s="23">
        <f t="shared" si="0"/>
        <v>5</v>
      </c>
      <c r="I19" s="24">
        <f t="shared" si="1"/>
        <v>3091.2</v>
      </c>
      <c r="J19" s="39">
        <f t="shared" si="2"/>
        <v>3490</v>
      </c>
      <c r="K19" s="45">
        <f t="shared" si="3"/>
        <v>2630</v>
      </c>
      <c r="L19" s="25">
        <f t="shared" si="4"/>
        <v>0.3269961977186312</v>
      </c>
    </row>
    <row r="20" spans="1:12" s="1" customFormat="1" ht="39" x14ac:dyDescent="0.25">
      <c r="A20" s="26" t="s">
        <v>28</v>
      </c>
      <c r="B20" s="22">
        <v>3852</v>
      </c>
      <c r="C20" s="37">
        <v>4289</v>
      </c>
      <c r="D20" s="49">
        <v>3390</v>
      </c>
      <c r="E20" s="22">
        <v>3640</v>
      </c>
      <c r="F20" s="22">
        <v>3640</v>
      </c>
      <c r="G20" s="22">
        <v>3640</v>
      </c>
      <c r="H20" s="23">
        <f t="shared" si="0"/>
        <v>6</v>
      </c>
      <c r="I20" s="24">
        <f t="shared" si="1"/>
        <v>3741.8333333333335</v>
      </c>
      <c r="J20" s="39">
        <f t="shared" si="2"/>
        <v>4289</v>
      </c>
      <c r="K20" s="45">
        <f t="shared" si="3"/>
        <v>3390</v>
      </c>
      <c r="L20" s="25">
        <f t="shared" si="4"/>
        <v>0.26519174041297933</v>
      </c>
    </row>
    <row r="21" spans="1:12" s="1" customFormat="1" ht="39" x14ac:dyDescent="0.25">
      <c r="A21" s="21" t="s">
        <v>29</v>
      </c>
      <c r="B21" s="22">
        <v>4761</v>
      </c>
      <c r="C21" s="37">
        <v>5699</v>
      </c>
      <c r="D21" s="49">
        <v>4399</v>
      </c>
      <c r="E21" s="22">
        <v>4840</v>
      </c>
      <c r="F21" s="22" t="s">
        <v>6</v>
      </c>
      <c r="G21" s="22">
        <v>4490</v>
      </c>
      <c r="H21" s="23">
        <f t="shared" si="0"/>
        <v>5</v>
      </c>
      <c r="I21" s="24">
        <f t="shared" si="1"/>
        <v>4837.8</v>
      </c>
      <c r="J21" s="39">
        <f t="shared" si="2"/>
        <v>5699</v>
      </c>
      <c r="K21" s="45">
        <f t="shared" si="3"/>
        <v>4399</v>
      </c>
      <c r="L21" s="25">
        <f t="shared" si="4"/>
        <v>0.29552170947942713</v>
      </c>
    </row>
    <row r="22" spans="1:12" s="1" customFormat="1" ht="39" x14ac:dyDescent="0.25">
      <c r="A22" s="21" t="s">
        <v>30</v>
      </c>
      <c r="B22" s="22">
        <v>4482</v>
      </c>
      <c r="C22" s="37">
        <v>5299</v>
      </c>
      <c r="D22" s="49">
        <v>4030</v>
      </c>
      <c r="E22" s="22">
        <v>4500</v>
      </c>
      <c r="F22" s="22">
        <v>4500</v>
      </c>
      <c r="G22" s="22">
        <v>4280</v>
      </c>
      <c r="H22" s="23">
        <f t="shared" si="0"/>
        <v>6</v>
      </c>
      <c r="I22" s="24">
        <f t="shared" si="1"/>
        <v>4515.166666666667</v>
      </c>
      <c r="J22" s="39">
        <f t="shared" si="2"/>
        <v>5299</v>
      </c>
      <c r="K22" s="45">
        <f t="shared" si="3"/>
        <v>4030</v>
      </c>
      <c r="L22" s="25">
        <f t="shared" si="4"/>
        <v>0.31488833746898265</v>
      </c>
    </row>
    <row r="23" spans="1:12" s="1" customFormat="1" ht="26.25" x14ac:dyDescent="0.25">
      <c r="A23" s="26" t="s">
        <v>31</v>
      </c>
      <c r="B23" s="22">
        <v>5391</v>
      </c>
      <c r="C23" s="37">
        <v>5995</v>
      </c>
      <c r="D23" s="49">
        <v>5295</v>
      </c>
      <c r="E23" s="22" t="s">
        <v>6</v>
      </c>
      <c r="F23" s="22">
        <v>5840</v>
      </c>
      <c r="G23" s="22" t="s">
        <v>6</v>
      </c>
      <c r="H23" s="23">
        <f t="shared" si="0"/>
        <v>4</v>
      </c>
      <c r="I23" s="24">
        <f t="shared" si="1"/>
        <v>5630.25</v>
      </c>
      <c r="J23" s="39">
        <f t="shared" si="2"/>
        <v>5995</v>
      </c>
      <c r="K23" s="45">
        <f t="shared" si="3"/>
        <v>5295</v>
      </c>
      <c r="L23" s="25">
        <f>(J23-K23)/K23</f>
        <v>0.13220018885741266</v>
      </c>
    </row>
    <row r="24" spans="1:12" s="1" customFormat="1" ht="26.25" x14ac:dyDescent="0.25">
      <c r="A24" s="26" t="s">
        <v>32</v>
      </c>
      <c r="B24" s="22">
        <v>4491</v>
      </c>
      <c r="C24" s="37">
        <v>4990</v>
      </c>
      <c r="D24" s="49">
        <v>4160</v>
      </c>
      <c r="E24" s="22" t="s">
        <v>6</v>
      </c>
      <c r="F24" s="22" t="s">
        <v>6</v>
      </c>
      <c r="G24" s="22">
        <v>4390</v>
      </c>
      <c r="H24" s="23">
        <f t="shared" si="0"/>
        <v>4</v>
      </c>
      <c r="I24" s="24">
        <f t="shared" si="1"/>
        <v>4507.75</v>
      </c>
      <c r="J24" s="39">
        <f t="shared" si="2"/>
        <v>4990</v>
      </c>
      <c r="K24" s="45">
        <f t="shared" si="3"/>
        <v>4160</v>
      </c>
      <c r="L24" s="25">
        <f t="shared" si="4"/>
        <v>0.19951923076923078</v>
      </c>
    </row>
    <row r="25" spans="1:12" s="1" customFormat="1" ht="26.25" x14ac:dyDescent="0.25">
      <c r="A25" s="21" t="s">
        <v>33</v>
      </c>
      <c r="B25" s="22" t="s">
        <v>6</v>
      </c>
      <c r="C25" s="37">
        <v>4699</v>
      </c>
      <c r="D25" s="22" t="s">
        <v>6</v>
      </c>
      <c r="E25" s="22">
        <v>3990</v>
      </c>
      <c r="F25" s="22">
        <v>3990</v>
      </c>
      <c r="G25" s="49">
        <v>3980</v>
      </c>
      <c r="H25" s="23">
        <f t="shared" si="0"/>
        <v>4</v>
      </c>
      <c r="I25" s="24">
        <f t="shared" si="1"/>
        <v>4164.75</v>
      </c>
      <c r="J25" s="39">
        <f t="shared" si="2"/>
        <v>4699</v>
      </c>
      <c r="K25" s="45">
        <f t="shared" si="3"/>
        <v>3980</v>
      </c>
      <c r="L25" s="25">
        <f t="shared" si="4"/>
        <v>0.18065326633165829</v>
      </c>
    </row>
    <row r="26" spans="1:12" s="1" customFormat="1" ht="39" x14ac:dyDescent="0.25">
      <c r="A26" s="21" t="s">
        <v>34</v>
      </c>
      <c r="B26" s="22">
        <v>2691</v>
      </c>
      <c r="C26" s="37">
        <v>3499</v>
      </c>
      <c r="D26" s="49">
        <v>2270</v>
      </c>
      <c r="E26" s="22">
        <v>2970</v>
      </c>
      <c r="F26" s="22">
        <v>2970</v>
      </c>
      <c r="G26" s="22">
        <v>2520</v>
      </c>
      <c r="H26" s="23">
        <f t="shared" si="0"/>
        <v>6</v>
      </c>
      <c r="I26" s="24">
        <f t="shared" si="1"/>
        <v>2820</v>
      </c>
      <c r="J26" s="39">
        <f t="shared" si="2"/>
        <v>3499</v>
      </c>
      <c r="K26" s="45">
        <f t="shared" si="3"/>
        <v>2270</v>
      </c>
      <c r="L26" s="25">
        <f t="shared" si="4"/>
        <v>0.541409691629956</v>
      </c>
    </row>
    <row r="27" spans="1:12" s="1" customFormat="1" ht="26.25" x14ac:dyDescent="0.25">
      <c r="A27" s="21" t="s">
        <v>35</v>
      </c>
      <c r="B27" s="37">
        <v>6660</v>
      </c>
      <c r="C27" s="22">
        <v>4650</v>
      </c>
      <c r="D27" s="22">
        <v>5990</v>
      </c>
      <c r="E27" s="22">
        <v>5720</v>
      </c>
      <c r="F27" s="22">
        <v>5720</v>
      </c>
      <c r="G27" s="22">
        <v>5720</v>
      </c>
      <c r="H27" s="23">
        <f t="shared" si="0"/>
        <v>6</v>
      </c>
      <c r="I27" s="24">
        <f t="shared" si="1"/>
        <v>5743.333333333333</v>
      </c>
      <c r="J27" s="39">
        <f t="shared" si="2"/>
        <v>6660</v>
      </c>
      <c r="K27" s="45">
        <f t="shared" si="3"/>
        <v>4650</v>
      </c>
      <c r="L27" s="25">
        <f t="shared" si="4"/>
        <v>0.43225806451612903</v>
      </c>
    </row>
    <row r="28" spans="1:12" s="1" customFormat="1" ht="26.25" x14ac:dyDescent="0.25">
      <c r="A28" s="21" t="s">
        <v>36</v>
      </c>
      <c r="B28" s="22">
        <v>2961</v>
      </c>
      <c r="C28" s="37">
        <v>3999</v>
      </c>
      <c r="D28" s="49">
        <v>2530</v>
      </c>
      <c r="E28" s="22">
        <v>2800</v>
      </c>
      <c r="F28" s="22">
        <v>2800</v>
      </c>
      <c r="G28" s="22">
        <v>2780</v>
      </c>
      <c r="H28" s="23">
        <f t="shared" si="0"/>
        <v>6</v>
      </c>
      <c r="I28" s="24">
        <f t="shared" si="1"/>
        <v>2978.3333333333335</v>
      </c>
      <c r="J28" s="39">
        <f t="shared" si="2"/>
        <v>3999</v>
      </c>
      <c r="K28" s="45">
        <f t="shared" si="3"/>
        <v>2530</v>
      </c>
      <c r="L28" s="25">
        <f>(J28-K28)/K28</f>
        <v>0.58063241106719365</v>
      </c>
    </row>
    <row r="29" spans="1:12" ht="26.25" x14ac:dyDescent="0.25">
      <c r="A29" s="26" t="s">
        <v>37</v>
      </c>
      <c r="B29" s="22">
        <v>5720</v>
      </c>
      <c r="C29" s="37">
        <v>5930</v>
      </c>
      <c r="D29" s="49">
        <v>3621</v>
      </c>
      <c r="E29" s="22" t="s">
        <v>6</v>
      </c>
      <c r="F29" s="22">
        <v>5095</v>
      </c>
      <c r="G29" s="22">
        <v>3891</v>
      </c>
      <c r="H29" s="23">
        <f t="shared" si="0"/>
        <v>5</v>
      </c>
      <c r="I29" s="24">
        <f t="shared" si="1"/>
        <v>4851.3999999999996</v>
      </c>
      <c r="J29" s="39">
        <f t="shared" si="2"/>
        <v>5930</v>
      </c>
      <c r="K29" s="45">
        <f t="shared" si="3"/>
        <v>3621</v>
      </c>
      <c r="L29" s="25">
        <f>(J29-K29)/K29</f>
        <v>0.63766915216790943</v>
      </c>
    </row>
    <row r="30" spans="1:12" ht="26.25" x14ac:dyDescent="0.25">
      <c r="A30" s="26" t="s">
        <v>38</v>
      </c>
      <c r="B30" s="22" t="s">
        <v>6</v>
      </c>
      <c r="C30" s="37">
        <v>5570</v>
      </c>
      <c r="D30" s="49">
        <v>4165</v>
      </c>
      <c r="E30" s="22" t="s">
        <v>6</v>
      </c>
      <c r="F30" s="22">
        <v>4710</v>
      </c>
      <c r="G30" s="22">
        <v>4415</v>
      </c>
      <c r="H30" s="23">
        <f t="shared" si="0"/>
        <v>4</v>
      </c>
      <c r="I30" s="24">
        <f t="shared" si="1"/>
        <v>4715</v>
      </c>
      <c r="J30" s="39">
        <f t="shared" si="2"/>
        <v>5570</v>
      </c>
      <c r="K30" s="45">
        <f t="shared" si="3"/>
        <v>4165</v>
      </c>
      <c r="L30" s="25">
        <f>(J30-K30)/K30</f>
        <v>0.33733493397358943</v>
      </c>
    </row>
    <row r="31" spans="1:12" ht="26.25" x14ac:dyDescent="0.25">
      <c r="A31" s="55" t="s">
        <v>43</v>
      </c>
      <c r="B31" s="49">
        <v>2313</v>
      </c>
      <c r="C31" s="37">
        <v>2490</v>
      </c>
      <c r="D31" s="22" t="s">
        <v>6</v>
      </c>
      <c r="E31" s="22" t="s">
        <v>6</v>
      </c>
      <c r="F31" s="22">
        <v>2395</v>
      </c>
      <c r="G31" s="22" t="s">
        <v>6</v>
      </c>
      <c r="H31" s="23">
        <f t="shared" si="0"/>
        <v>3</v>
      </c>
      <c r="I31" s="24">
        <f t="shared" si="1"/>
        <v>2399.3333333333335</v>
      </c>
      <c r="J31" s="39">
        <f t="shared" si="2"/>
        <v>2490</v>
      </c>
      <c r="K31" s="45">
        <f t="shared" si="3"/>
        <v>2313</v>
      </c>
      <c r="L31" s="25">
        <f>(J31-K31)/K31</f>
        <v>7.6523994811932561E-2</v>
      </c>
    </row>
    <row r="32" spans="1:12" ht="27" thickBot="1" x14ac:dyDescent="0.3">
      <c r="A32" s="56" t="s">
        <v>44</v>
      </c>
      <c r="B32" s="32">
        <v>4239</v>
      </c>
      <c r="C32" s="43">
        <v>4395</v>
      </c>
      <c r="D32" s="32">
        <v>3175</v>
      </c>
      <c r="E32" s="32">
        <v>3770</v>
      </c>
      <c r="F32" s="32">
        <v>3770</v>
      </c>
      <c r="G32" s="51">
        <v>3170</v>
      </c>
      <c r="H32" s="33">
        <f t="shared" si="0"/>
        <v>6</v>
      </c>
      <c r="I32" s="34">
        <f t="shared" si="1"/>
        <v>3753.1666666666665</v>
      </c>
      <c r="J32" s="41">
        <f t="shared" si="2"/>
        <v>4395</v>
      </c>
      <c r="K32" s="47">
        <f t="shared" si="3"/>
        <v>3170</v>
      </c>
      <c r="L32" s="35">
        <f>(J32-K32)/K32</f>
        <v>0.3864353312302839</v>
      </c>
    </row>
    <row r="34" spans="1:1" ht="15.75" thickBot="1" x14ac:dyDescent="0.3"/>
    <row r="35" spans="1:1" x14ac:dyDescent="0.25">
      <c r="A35" s="2" t="s">
        <v>10</v>
      </c>
    </row>
    <row r="36" spans="1:1" ht="15.75" thickBot="1" x14ac:dyDescent="0.3">
      <c r="A36" s="3" t="s">
        <v>9</v>
      </c>
    </row>
  </sheetData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Nýjar bækur</vt:lpstr>
      <vt:lpstr>'Nýjar bækur'!Print_Area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Henný Hinz</dc:creator>
  <cp:lastModifiedBy>kristjana</cp:lastModifiedBy>
  <cp:lastPrinted>2011-08-19T09:31:34Z</cp:lastPrinted>
  <dcterms:created xsi:type="dcterms:W3CDTF">2010-07-09T14:27:30Z</dcterms:created>
  <dcterms:modified xsi:type="dcterms:W3CDTF">2011-08-19T11:39:31Z</dcterms:modified>
</cp:coreProperties>
</file>