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<sst xmlns="http://schemas.openxmlformats.org/spreadsheetml/2006/main" count="25" uniqueCount="25">
  <si>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Apótekarinn Smiðjuvegi 2</t>
  </si>
  <si>
    <t xml:space="preserve">Apótekið              Skeifunni </t>
  </si>
  <si>
    <t>Árbæjarapótek Hraunbæ 102 b</t>
  </si>
  <si>
    <t>Garðs Apótek Sogavegi 108</t>
  </si>
  <si>
    <t>Laugarnesapótek Kirkjuteig 21</t>
  </si>
  <si>
    <t>Lyf og heilsa Egilsgötu 3</t>
  </si>
  <si>
    <t>Lyfja            Lágmúla 5</t>
  </si>
  <si>
    <t>Lyfjaval                  Álftamýri 1</t>
  </si>
  <si>
    <t>Lyfjaver Suðurlandsbraut 22</t>
  </si>
  <si>
    <t>Rima Apótek Langarima 21</t>
  </si>
  <si>
    <t>Skipholtsapótek            Skipholti 50 b</t>
  </si>
  <si>
    <t>Meðalverð</t>
  </si>
  <si>
    <t>Hæsta verð</t>
  </si>
  <si>
    <t>Lægsta verð</t>
  </si>
  <si>
    <t>Munu á hæsta 
og lægsta verði</t>
  </si>
  <si>
    <t>Heildarverð - kona 38 ára</t>
  </si>
  <si>
    <t>Heildarverð - karl 43 ára</t>
  </si>
  <si>
    <r>
      <t xml:space="preserve">Skýringar:  </t>
    </r>
    <r>
      <rPr>
        <sz val="10"/>
        <rFont val="Arial"/>
        <family val="2"/>
      </rPr>
      <t>Verð í töflunni eru þau sem sjúklingur greiðir fyrir lyfið þegar tekið hefur verið tillit til þess afsláttar sem apótekið veitir</t>
    </r>
  </si>
  <si>
    <r>
      <t>Diane mite</t>
    </r>
    <r>
      <rPr>
        <sz val="10"/>
        <rFont val="Arial"/>
        <family val="2"/>
      </rPr>
      <t xml:space="preserve"> töflur - 63 stk        </t>
    </r>
    <r>
      <rPr>
        <b/>
        <sz val="10"/>
        <rFont val="Arial"/>
        <family val="2"/>
      </rPr>
      <t xml:space="preserve">             </t>
    </r>
  </si>
  <si>
    <r>
      <t xml:space="preserve">Voltaren Rapid </t>
    </r>
    <r>
      <rPr>
        <sz val="10"/>
        <rFont val="Arial"/>
        <family val="2"/>
      </rPr>
      <t>töflur 50 mg - 30 stk</t>
    </r>
  </si>
  <si>
    <r>
      <t xml:space="preserve">Samheitalyf - </t>
    </r>
    <r>
      <rPr>
        <sz val="10"/>
        <rFont val="Arial"/>
        <family val="2"/>
      </rPr>
      <t>Vostar S</t>
    </r>
  </si>
  <si>
    <r>
      <t xml:space="preserve">Stilnoct </t>
    </r>
    <r>
      <rPr>
        <sz val="10"/>
        <rFont val="Arial"/>
        <family val="2"/>
      </rPr>
      <t>töflur 10 mg - 20 stk</t>
    </r>
  </si>
  <si>
    <r>
      <t xml:space="preserve">Amlo </t>
    </r>
    <r>
      <rPr>
        <sz val="10"/>
        <rFont val="Arial"/>
        <family val="2"/>
      </rPr>
      <t>töflur 5 mg - 100 stk</t>
    </r>
  </si>
  <si>
    <r>
      <t xml:space="preserve">Daren töflur </t>
    </r>
    <r>
      <rPr>
        <sz val="10"/>
        <rFont val="Arial"/>
        <family val="2"/>
      </rPr>
      <t>10 mg - 100 stk</t>
    </r>
  </si>
  <si>
    <t>Verðkönnun á 
lyfseðilsskyldum lyfjum 
12.október 2006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</si>
</sst>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</numFmts>
  <fonts count="9">
    <font>
      <sz val="10"/>
      <name val="Arial"/>
      <family val="0"/>
    </font>
    <font>
      <b/>
      <sz val="11"/>
      <name val="Arial"/>
      <family val="2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 textRotation="90"/>
    </xf>
    <xf numFmtId="0" fontId="3" fillId="0" borderId="5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9" fontId="5" fillId="0" borderId="9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9" fontId="5" fillId="0" borderId="13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1" fillId="5" borderId="16" xfId="0" applyFont="1" applyFill="1" applyBorder="1" applyAlignment="1">
      <alignment/>
    </xf>
    <xf numFmtId="0" fontId="1" fillId="6" borderId="16" xfId="0" applyFont="1" applyFill="1" applyBorder="1" applyAlignment="1">
      <alignment/>
    </xf>
    <xf numFmtId="164" fontId="7" fillId="6" borderId="17" xfId="0" applyNumberFormat="1" applyFont="1" applyFill="1" applyBorder="1" applyAlignment="1">
      <alignment/>
    </xf>
    <xf numFmtId="164" fontId="7" fillId="6" borderId="18" xfId="0" applyNumberFormat="1" applyFont="1" applyFill="1" applyBorder="1" applyAlignment="1">
      <alignment/>
    </xf>
    <xf numFmtId="9" fontId="7" fillId="6" borderId="19" xfId="0" applyNumberFormat="1" applyFont="1" applyFill="1" applyBorder="1" applyAlignment="1">
      <alignment horizontal="center"/>
    </xf>
    <xf numFmtId="164" fontId="7" fillId="6" borderId="18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5" borderId="21" xfId="0" applyNumberFormat="1" applyFont="1" applyFill="1" applyBorder="1" applyAlignment="1">
      <alignment horizontal="center"/>
    </xf>
    <xf numFmtId="164" fontId="5" fillId="5" borderId="22" xfId="0" applyNumberFormat="1" applyFont="1" applyFill="1" applyBorder="1" applyAlignment="1">
      <alignment horizontal="center"/>
    </xf>
    <xf numFmtId="164" fontId="5" fillId="5" borderId="23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/>
    </xf>
    <xf numFmtId="0" fontId="5" fillId="5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9" fontId="0" fillId="5" borderId="28" xfId="0" applyNumberForma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4" fillId="6" borderId="17" xfId="0" applyNumberFormat="1" applyFont="1" applyFill="1" applyBorder="1" applyAlignment="1">
      <alignment/>
    </xf>
    <xf numFmtId="164" fontId="4" fillId="6" borderId="18" xfId="0" applyNumberFormat="1" applyFont="1" applyFill="1" applyBorder="1" applyAlignment="1">
      <alignment/>
    </xf>
    <xf numFmtId="164" fontId="4" fillId="4" borderId="18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0" fontId="1" fillId="0" borderId="17" xfId="0" applyFont="1" applyBorder="1" applyAlignment="1">
      <alignment wrapText="1"/>
    </xf>
    <xf numFmtId="164" fontId="5" fillId="0" borderId="22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/>
    </xf>
    <xf numFmtId="164" fontId="5" fillId="3" borderId="23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9" fontId="5" fillId="0" borderId="19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9" fontId="5" fillId="0" borderId="32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9" fontId="5" fillId="0" borderId="19" xfId="0" applyNumberFormat="1" applyFont="1" applyFill="1" applyBorder="1" applyAlignment="1">
      <alignment horizontal="center"/>
    </xf>
    <xf numFmtId="164" fontId="7" fillId="3" borderId="29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P5" sqref="P5"/>
    </sheetView>
  </sheetViews>
  <sheetFormatPr defaultColWidth="9.140625" defaultRowHeight="12.75"/>
  <cols>
    <col min="1" max="1" width="32.421875" style="0" customWidth="1"/>
    <col min="2" max="12" width="8.7109375" style="0" customWidth="1"/>
    <col min="13" max="13" width="8.421875" style="0" customWidth="1"/>
    <col min="14" max="14" width="9.00390625" style="0" customWidth="1"/>
    <col min="15" max="15" width="7.8515625" style="0" customWidth="1"/>
    <col min="16" max="16" width="7.00390625" style="0" customWidth="1"/>
  </cols>
  <sheetData>
    <row r="1" spans="1:16" ht="96" customHeight="1" thickBot="1">
      <c r="A1" s="55" t="s">
        <v>24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4" t="s">
        <v>11</v>
      </c>
      <c r="N1" s="5" t="s">
        <v>12</v>
      </c>
      <c r="O1" s="6" t="s">
        <v>13</v>
      </c>
      <c r="P1" s="7" t="s">
        <v>14</v>
      </c>
    </row>
    <row r="2" spans="1:16" ht="29.25" customHeight="1" thickBot="1">
      <c r="A2" s="30" t="s">
        <v>18</v>
      </c>
      <c r="B2" s="9">
        <v>2727</v>
      </c>
      <c r="C2" s="10">
        <v>2416</v>
      </c>
      <c r="D2" s="10">
        <v>2739</v>
      </c>
      <c r="E2" s="10">
        <v>2568</v>
      </c>
      <c r="F2" s="10">
        <v>2793</v>
      </c>
      <c r="G2" s="12">
        <v>2882</v>
      </c>
      <c r="H2" s="10">
        <v>2645</v>
      </c>
      <c r="I2" s="10">
        <v>2584</v>
      </c>
      <c r="J2" s="10">
        <v>2588</v>
      </c>
      <c r="K2" s="13">
        <v>2352</v>
      </c>
      <c r="L2" s="14">
        <v>2395</v>
      </c>
      <c r="M2" s="15">
        <v>2608.090909090909</v>
      </c>
      <c r="N2" s="16">
        <v>2882</v>
      </c>
      <c r="O2" s="17">
        <v>2352</v>
      </c>
      <c r="P2" s="18">
        <v>0.22534013605442177</v>
      </c>
    </row>
    <row r="3" spans="1:16" ht="27" customHeight="1">
      <c r="A3" s="8" t="s">
        <v>19</v>
      </c>
      <c r="B3" s="23"/>
      <c r="C3" s="24"/>
      <c r="D3" s="24"/>
      <c r="E3" s="24"/>
      <c r="F3" s="12">
        <v>1435</v>
      </c>
      <c r="G3" s="24"/>
      <c r="H3" s="10">
        <v>1413</v>
      </c>
      <c r="I3" s="10">
        <v>1318</v>
      </c>
      <c r="J3" s="24"/>
      <c r="K3" s="24"/>
      <c r="L3" s="25"/>
      <c r="M3" s="64">
        <v>1388.6666666666667</v>
      </c>
      <c r="N3" s="65">
        <v>1435</v>
      </c>
      <c r="O3" s="66">
        <v>1318</v>
      </c>
      <c r="P3" s="67">
        <v>0.08877086494688922</v>
      </c>
    </row>
    <row r="4" spans="1:16" ht="15.75" customHeight="1" thickBot="1">
      <c r="A4" s="26" t="s">
        <v>20</v>
      </c>
      <c r="B4" s="37">
        <v>1058</v>
      </c>
      <c r="C4" s="38">
        <v>907</v>
      </c>
      <c r="D4" s="38">
        <v>1200</v>
      </c>
      <c r="E4" s="38">
        <v>900</v>
      </c>
      <c r="F4" s="38"/>
      <c r="G4" s="38">
        <v>1199</v>
      </c>
      <c r="H4" s="38"/>
      <c r="I4" s="38"/>
      <c r="J4" s="39">
        <v>863</v>
      </c>
      <c r="K4" s="38">
        <v>960</v>
      </c>
      <c r="L4" s="40">
        <v>874</v>
      </c>
      <c r="M4" s="19">
        <v>995.125</v>
      </c>
      <c r="N4" s="20">
        <v>1200</v>
      </c>
      <c r="O4" s="21">
        <v>863</v>
      </c>
      <c r="P4" s="22">
        <v>0.3904982618771727</v>
      </c>
    </row>
    <row r="5" spans="1:16" ht="23.25" customHeight="1" thickBot="1">
      <c r="A5" s="32" t="s">
        <v>15</v>
      </c>
      <c r="B5" s="33">
        <f>SUM(B2:B4)</f>
        <v>3785</v>
      </c>
      <c r="C5" s="34">
        <f aca="true" t="shared" si="0" ref="C5:L5">SUM(C2:C4)</f>
        <v>3323</v>
      </c>
      <c r="D5" s="34">
        <f t="shared" si="0"/>
        <v>3939</v>
      </c>
      <c r="E5" s="34">
        <f t="shared" si="0"/>
        <v>3468</v>
      </c>
      <c r="F5" s="68">
        <f t="shared" si="0"/>
        <v>4228</v>
      </c>
      <c r="G5" s="34">
        <f t="shared" si="0"/>
        <v>4081</v>
      </c>
      <c r="H5" s="34">
        <f t="shared" si="0"/>
        <v>4058</v>
      </c>
      <c r="I5" s="34">
        <f t="shared" si="0"/>
        <v>3902</v>
      </c>
      <c r="J5" s="34">
        <f t="shared" si="0"/>
        <v>3451</v>
      </c>
      <c r="K5" s="34">
        <f t="shared" si="0"/>
        <v>3312</v>
      </c>
      <c r="L5" s="71">
        <f t="shared" si="0"/>
        <v>3269</v>
      </c>
      <c r="M5" s="33">
        <f>AVERAGE(B5:L5)</f>
        <v>3710.5454545454545</v>
      </c>
      <c r="N5" s="34">
        <f>MAX(B5:L5)</f>
        <v>4228</v>
      </c>
      <c r="O5" s="36">
        <f>MIN(B5:L5)</f>
        <v>3269</v>
      </c>
      <c r="P5" s="35">
        <f>(N5-O5)/O5</f>
        <v>0.29336188436830835</v>
      </c>
    </row>
    <row r="6" spans="1:16" ht="9.75" customHeight="1" thickBot="1">
      <c r="A6" s="31"/>
      <c r="B6" s="41"/>
      <c r="C6" s="42"/>
      <c r="D6" s="42"/>
      <c r="E6" s="42"/>
      <c r="F6" s="42"/>
      <c r="G6" s="42"/>
      <c r="H6" s="42"/>
      <c r="I6" s="42"/>
      <c r="J6" s="43"/>
      <c r="K6" s="43"/>
      <c r="L6" s="44"/>
      <c r="M6" s="45"/>
      <c r="N6" s="46"/>
      <c r="O6" s="47"/>
      <c r="P6" s="48"/>
    </row>
    <row r="7" spans="1:16" ht="28.5" customHeight="1" thickBot="1">
      <c r="A7" s="30" t="s">
        <v>21</v>
      </c>
      <c r="B7" s="9">
        <v>957</v>
      </c>
      <c r="C7" s="10">
        <v>896</v>
      </c>
      <c r="D7" s="12">
        <v>1019</v>
      </c>
      <c r="E7" s="10">
        <v>815</v>
      </c>
      <c r="F7" s="10">
        <v>988</v>
      </c>
      <c r="G7" s="10">
        <v>954</v>
      </c>
      <c r="H7" s="10">
        <v>945</v>
      </c>
      <c r="I7" s="10">
        <v>885</v>
      </c>
      <c r="J7" s="13">
        <v>693</v>
      </c>
      <c r="K7" s="57">
        <v>815</v>
      </c>
      <c r="L7" s="69">
        <v>814</v>
      </c>
      <c r="M7" s="29">
        <v>889.1818181818181</v>
      </c>
      <c r="N7" s="16">
        <v>1019</v>
      </c>
      <c r="O7" s="17">
        <v>693</v>
      </c>
      <c r="P7" s="70">
        <f>(N7-O7)/O7</f>
        <v>0.4704184704184704</v>
      </c>
    </row>
    <row r="8" spans="1:16" ht="28.5" customHeight="1" thickBot="1">
      <c r="A8" s="30" t="s">
        <v>22</v>
      </c>
      <c r="B8" s="9">
        <v>2284</v>
      </c>
      <c r="C8" s="10">
        <v>2156</v>
      </c>
      <c r="D8" s="10">
        <v>3069</v>
      </c>
      <c r="E8" s="10">
        <v>2854</v>
      </c>
      <c r="F8" s="11">
        <v>3230</v>
      </c>
      <c r="G8" s="12">
        <v>3325</v>
      </c>
      <c r="H8" s="10">
        <v>2954</v>
      </c>
      <c r="I8" s="10">
        <v>2904</v>
      </c>
      <c r="J8" s="10">
        <v>2408</v>
      </c>
      <c r="K8" s="57">
        <v>2550</v>
      </c>
      <c r="L8" s="58">
        <v>2144</v>
      </c>
      <c r="M8" s="29">
        <v>2716.181818181818</v>
      </c>
      <c r="N8" s="16">
        <v>3325</v>
      </c>
      <c r="O8" s="17">
        <v>2144</v>
      </c>
      <c r="P8" s="18">
        <v>0.550839552238806</v>
      </c>
    </row>
    <row r="9" spans="1:16" ht="28.5" customHeight="1" thickBot="1">
      <c r="A9" s="8" t="s">
        <v>23</v>
      </c>
      <c r="B9" s="27">
        <v>3001</v>
      </c>
      <c r="C9" s="28">
        <v>2938</v>
      </c>
      <c r="D9" s="28">
        <v>2923</v>
      </c>
      <c r="E9" s="28">
        <v>2752</v>
      </c>
      <c r="F9" s="49">
        <v>3028</v>
      </c>
      <c r="G9" s="50">
        <v>3187</v>
      </c>
      <c r="H9" s="28">
        <v>3125</v>
      </c>
      <c r="I9" s="28">
        <v>2791</v>
      </c>
      <c r="J9" s="28">
        <v>2461</v>
      </c>
      <c r="K9" s="56">
        <v>2550</v>
      </c>
      <c r="L9" s="59">
        <v>2326</v>
      </c>
      <c r="M9" s="60">
        <v>2825.6363636363635</v>
      </c>
      <c r="N9" s="61">
        <v>3187</v>
      </c>
      <c r="O9" s="62">
        <v>2326</v>
      </c>
      <c r="P9" s="63">
        <v>0.3701633705932932</v>
      </c>
    </row>
    <row r="10" spans="1:16" ht="21.75" customHeight="1" thickBot="1">
      <c r="A10" s="32" t="s">
        <v>16</v>
      </c>
      <c r="B10" s="51">
        <f>SUM(B7:B9)</f>
        <v>6242</v>
      </c>
      <c r="C10" s="52">
        <f aca="true" t="shared" si="1" ref="C10:L10">SUM(C7:C9)</f>
        <v>5990</v>
      </c>
      <c r="D10" s="52">
        <f t="shared" si="1"/>
        <v>7011</v>
      </c>
      <c r="E10" s="52">
        <f t="shared" si="1"/>
        <v>6421</v>
      </c>
      <c r="F10" s="52">
        <f t="shared" si="1"/>
        <v>7246</v>
      </c>
      <c r="G10" s="53">
        <f t="shared" si="1"/>
        <v>7466</v>
      </c>
      <c r="H10" s="52">
        <f t="shared" si="1"/>
        <v>7024</v>
      </c>
      <c r="I10" s="52">
        <f t="shared" si="1"/>
        <v>6580</v>
      </c>
      <c r="J10" s="52">
        <f t="shared" si="1"/>
        <v>5562</v>
      </c>
      <c r="K10" s="52">
        <f t="shared" si="1"/>
        <v>5915</v>
      </c>
      <c r="L10" s="54">
        <f t="shared" si="1"/>
        <v>5284</v>
      </c>
      <c r="M10" s="33">
        <v>6431</v>
      </c>
      <c r="N10" s="34">
        <v>7466</v>
      </c>
      <c r="O10" s="34">
        <v>5284</v>
      </c>
      <c r="P10" s="35">
        <v>0.4129447388342165</v>
      </c>
    </row>
    <row r="11" ht="13.5" thickBot="1"/>
    <row r="12" spans="1:4" ht="26.25" customHeight="1" thickBot="1">
      <c r="A12" s="72" t="s">
        <v>17</v>
      </c>
      <c r="B12" s="73"/>
      <c r="C12" s="73"/>
      <c r="D12" s="74"/>
    </row>
  </sheetData>
  <mergeCells count="1">
    <mergeCell ref="A12:D12"/>
  </mergeCells>
  <printOptions/>
  <pageMargins left="0.2" right="0.2" top="0.52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Jóhann Pétur Reyndal</cp:lastModifiedBy>
  <cp:lastPrinted>2006-10-15T17:57:34Z</cp:lastPrinted>
  <dcterms:created xsi:type="dcterms:W3CDTF">2006-10-15T17:44:39Z</dcterms:created>
  <dcterms:modified xsi:type="dcterms:W3CDTF">2006-10-17T22:04:29Z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