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Bækur\Skólabækur\2017\"/>
    </mc:Choice>
  </mc:AlternateContent>
  <bookViews>
    <workbookView xWindow="0" yWindow="0" windowWidth="28800" windowHeight="12210"/>
  </bookViews>
  <sheets>
    <sheet name="Frétt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J28" i="1"/>
  <c r="G28" i="1"/>
  <c r="D28" i="1"/>
  <c r="L27" i="1"/>
  <c r="M27" i="1" s="1"/>
  <c r="K27" i="1"/>
  <c r="J27" i="1"/>
  <c r="G27" i="1"/>
  <c r="L26" i="1"/>
  <c r="M26" i="1" s="1"/>
  <c r="K26" i="1"/>
  <c r="J26" i="1"/>
  <c r="G26" i="1"/>
  <c r="L25" i="1"/>
  <c r="M25" i="1" s="1"/>
  <c r="K25" i="1"/>
  <c r="G25" i="1"/>
  <c r="L24" i="1"/>
  <c r="K24" i="1"/>
  <c r="J24" i="1"/>
  <c r="G24" i="1"/>
  <c r="D24" i="1"/>
  <c r="L23" i="1"/>
  <c r="M23" i="1" s="1"/>
  <c r="K23" i="1"/>
  <c r="G23" i="1"/>
  <c r="D23" i="1"/>
  <c r="L22" i="1"/>
  <c r="M22" i="1" s="1"/>
  <c r="K22" i="1"/>
  <c r="G22" i="1"/>
  <c r="L21" i="1"/>
  <c r="K21" i="1"/>
  <c r="G21" i="1"/>
  <c r="D21" i="1"/>
  <c r="L20" i="1"/>
  <c r="K20" i="1"/>
  <c r="G20" i="1"/>
  <c r="L19" i="1"/>
  <c r="K19" i="1"/>
  <c r="J19" i="1"/>
  <c r="G19" i="1"/>
  <c r="L18" i="1"/>
  <c r="M18" i="1" s="1"/>
  <c r="K18" i="1"/>
  <c r="J18" i="1"/>
  <c r="G18" i="1"/>
  <c r="D18" i="1"/>
  <c r="L17" i="1"/>
  <c r="M17" i="1" s="1"/>
  <c r="K17" i="1"/>
  <c r="J17" i="1"/>
  <c r="G17" i="1"/>
  <c r="L16" i="1"/>
  <c r="M16" i="1" s="1"/>
  <c r="K16" i="1"/>
  <c r="J16" i="1"/>
  <c r="G16" i="1"/>
  <c r="M15" i="1"/>
  <c r="L15" i="1"/>
  <c r="K15" i="1"/>
  <c r="J15" i="1"/>
  <c r="G15" i="1"/>
  <c r="D15" i="1"/>
  <c r="L14" i="1"/>
  <c r="K14" i="1"/>
  <c r="J14" i="1"/>
  <c r="G14" i="1"/>
  <c r="L13" i="1"/>
  <c r="M13" i="1" s="1"/>
  <c r="K13" i="1"/>
  <c r="G13" i="1"/>
  <c r="D13" i="1"/>
  <c r="L12" i="1"/>
  <c r="M12" i="1" s="1"/>
  <c r="K12" i="1"/>
  <c r="J12" i="1"/>
  <c r="G12" i="1"/>
  <c r="L11" i="1"/>
  <c r="K11" i="1"/>
  <c r="J11" i="1"/>
  <c r="G11" i="1"/>
  <c r="L10" i="1"/>
  <c r="K10" i="1"/>
  <c r="J10" i="1"/>
  <c r="G10" i="1"/>
  <c r="L9" i="1"/>
  <c r="K9" i="1"/>
  <c r="J9" i="1"/>
  <c r="G9" i="1"/>
  <c r="L8" i="1"/>
  <c r="M8" i="1" s="1"/>
  <c r="K8" i="1"/>
  <c r="G8" i="1"/>
  <c r="D8" i="1"/>
  <c r="L7" i="1"/>
  <c r="M7" i="1" s="1"/>
  <c r="K7" i="1"/>
  <c r="J7" i="1"/>
  <c r="G7" i="1"/>
  <c r="L6" i="1"/>
  <c r="M6" i="1" s="1"/>
  <c r="K6" i="1"/>
  <c r="J6" i="1"/>
  <c r="G6" i="1"/>
  <c r="L5" i="1"/>
  <c r="M5" i="1" s="1"/>
  <c r="K5" i="1"/>
  <c r="J5" i="1"/>
  <c r="G5" i="1"/>
  <c r="D5" i="1"/>
  <c r="L4" i="1"/>
  <c r="K4" i="1"/>
  <c r="J4" i="1"/>
  <c r="G4" i="1"/>
  <c r="D4" i="1"/>
  <c r="L3" i="1"/>
  <c r="K3" i="1"/>
  <c r="J3" i="1"/>
  <c r="G3" i="1"/>
  <c r="D3" i="1"/>
  <c r="M9" i="1" l="1"/>
  <c r="M10" i="1"/>
  <c r="M11" i="1"/>
  <c r="M20" i="1"/>
  <c r="M21" i="1"/>
  <c r="M24" i="1"/>
  <c r="M28" i="1"/>
  <c r="M3" i="1"/>
  <c r="M14" i="1"/>
  <c r="M19" i="1"/>
  <c r="M4" i="1"/>
</calcChain>
</file>

<file path=xl/sharedStrings.xml><?xml version="1.0" encoding="utf-8"?>
<sst xmlns="http://schemas.openxmlformats.org/spreadsheetml/2006/main" count="68" uniqueCount="41">
  <si>
    <t>Verðkönnun ASÍ á notuðum námsbókum 10.08.2017</t>
  </si>
  <si>
    <t>Penninn - Eymundsson Kringlunni</t>
  </si>
  <si>
    <t>A4 Skeifunni</t>
  </si>
  <si>
    <t>Heimkaup.is</t>
  </si>
  <si>
    <t>Munur á nýrri og notaðri bók</t>
  </si>
  <si>
    <t>NÁMSBÆKUR - NOTAÐAR BÆKUR</t>
  </si>
  <si>
    <t>Nýjar bækur</t>
  </si>
  <si>
    <t>Notaðar bækur</t>
  </si>
  <si>
    <t>Lægsta verð</t>
  </si>
  <si>
    <t>Hæsta verð</t>
  </si>
  <si>
    <t>e</t>
  </si>
  <si>
    <t>Íslenska þrjú: Mál og menning 2010</t>
  </si>
  <si>
    <t>Saga listarinnar. E.H.Gomrich. 2008</t>
  </si>
  <si>
    <t>e = Ekki til</t>
  </si>
  <si>
    <t>em = Ekki verðmerkt</t>
  </si>
  <si>
    <t>Verðmunur á notuðum bókum</t>
  </si>
  <si>
    <r>
      <t xml:space="preserve">GLIMT </t>
    </r>
    <r>
      <rPr>
        <sz val="9"/>
        <rFont val="Arial"/>
        <family val="2"/>
      </rPr>
      <t>- Smásögur á dönsku. 124 bls. 2015</t>
    </r>
  </si>
  <si>
    <r>
      <t xml:space="preserve">Félagsfræði. Einstaklingur og samfélag. </t>
    </r>
    <r>
      <rPr>
        <sz val="9"/>
        <rFont val="Arial"/>
        <family val="2"/>
      </rPr>
      <t xml:space="preserve">Höf: Garðar Gíslason. Mál og menning 3. útg. </t>
    </r>
    <r>
      <rPr>
        <b/>
        <sz val="9"/>
        <rFont val="Arial"/>
        <family val="2"/>
      </rPr>
      <t>2015</t>
    </r>
  </si>
  <si>
    <r>
      <t xml:space="preserve">Afbrot á Íslandi </t>
    </r>
    <r>
      <rPr>
        <sz val="9"/>
        <rFont val="Arial"/>
        <family val="2"/>
      </rPr>
      <t>Helgi Gunnlaugsson. Háskólaútgáfan 2008</t>
    </r>
  </si>
  <si>
    <r>
      <t xml:space="preserve">Stjórnmálafræði. </t>
    </r>
    <r>
      <rPr>
        <sz val="9"/>
        <rFont val="Arial"/>
        <family val="2"/>
      </rPr>
      <t>Höf: Stefán Karslsson.                       Údg 2. IÐNÚ 2009.</t>
    </r>
  </si>
  <si>
    <r>
      <t xml:space="preserve">Lengi býr að fyrstu gerð. </t>
    </r>
    <r>
      <rPr>
        <sz val="9"/>
        <rFont val="Arial"/>
        <family val="2"/>
      </rPr>
      <t>Aldís Guðmundsdóttir. Edda útgáfa hf 2007</t>
    </r>
  </si>
  <si>
    <r>
      <t xml:space="preserve">Uppeldi - kennslubók fyrir framhaldsskóla. </t>
    </r>
    <r>
      <rPr>
        <sz val="9"/>
        <rFont val="Arial"/>
        <family val="2"/>
      </rPr>
      <t>Höf: Guðrún Friðgeirsdóttir og Margrét Jónsdóttir. 2. útg.  Mál og menning 2005</t>
    </r>
  </si>
  <si>
    <r>
      <t xml:space="preserve">Íslenska eitt. </t>
    </r>
    <r>
      <rPr>
        <sz val="9"/>
        <rFont val="Arial"/>
        <family val="2"/>
      </rPr>
      <t>Höf: Ragnhildur Richter, Sigríður Stefánsdóttir og Steingrímur Þórðarson. Mál og menning 2006</t>
    </r>
  </si>
  <si>
    <r>
      <t xml:space="preserve">Sjálfstætt fólk. </t>
    </r>
    <r>
      <rPr>
        <sz val="9"/>
        <rFont val="Arial"/>
        <family val="2"/>
      </rPr>
      <t>Halldór Laxness</t>
    </r>
  </si>
  <si>
    <r>
      <t>Bókfærsla 1</t>
    </r>
    <r>
      <rPr>
        <sz val="9"/>
        <rFont val="Arial"/>
        <family val="2"/>
      </rPr>
      <t>. 104 bls.  Höf.Tómas Bergsson. IÐNÚ 2014</t>
    </r>
  </si>
  <si>
    <r>
      <t>Lífeðlisfræði - kennslubók handa framhaldsskólum.</t>
    </r>
    <r>
      <rPr>
        <sz val="9"/>
        <rFont val="Arial"/>
        <family val="2"/>
      </rPr>
      <t xml:space="preserve"> 303 bls. Höf:Örnólfur Thorlacius. IÐNÚ. 4. útgáfa 2012</t>
    </r>
  </si>
  <si>
    <r>
      <t xml:space="preserve">Uppspuni: Nýjar íslenskar smásögur.                </t>
    </r>
    <r>
      <rPr>
        <sz val="9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</si>
  <si>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9"/>
        <rFont val="Arial"/>
        <family val="2"/>
      </rPr>
      <t xml:space="preserve"> Ritstj: Kristján Jóhann Jónsson, Sigríður Stefánsdóttir. Mál og menning 2000.</t>
    </r>
  </si>
  <si>
    <r>
      <t xml:space="preserve">Nýjir tímar </t>
    </r>
    <r>
      <rPr>
        <sz val="9"/>
        <rFont val="Arial"/>
        <family val="2"/>
      </rPr>
      <t>- Saga Íslands og umheimsins frá lokum 18. aldar til árþúsundamóta. Mál og menning 2006</t>
    </r>
  </si>
  <si>
    <r>
      <t xml:space="preserve">STÆ 4000 - A. </t>
    </r>
    <r>
      <rPr>
        <sz val="9"/>
        <rFont val="Arial"/>
        <family val="2"/>
      </rPr>
      <t>Þýðandi: Guðmundur Jónsson. Mál og menning 2012</t>
    </r>
    <r>
      <rPr>
        <sz val="11"/>
        <color theme="1"/>
        <rFont val="Calibri"/>
        <family val="2"/>
        <scheme val="minor"/>
      </rPr>
      <t/>
    </r>
  </si>
  <si>
    <r>
      <t xml:space="preserve">Tölfræði og líkindareikningur. </t>
    </r>
    <r>
      <rPr>
        <sz val="9"/>
        <rFont val="Arial"/>
        <family val="2"/>
      </rPr>
      <t xml:space="preserve">Höf: Ingólfur Gíslason.  Bjartur 2008. </t>
    </r>
  </si>
  <si>
    <r>
      <t>Þýska fyrir þig 1, lesbók m. CD</t>
    </r>
    <r>
      <rPr>
        <sz val="9"/>
        <rFont val="Arial"/>
        <family val="2"/>
      </rPr>
      <t>. Höf: Helmut Lugmayr. Mál og menning 2001.</t>
    </r>
  </si>
  <si>
    <r>
      <t>Þýska fyrir þig, málfræðibók</t>
    </r>
    <r>
      <rPr>
        <sz val="9"/>
        <rFont val="Arial"/>
        <family val="2"/>
      </rPr>
      <t>. Ritstj: Helmut Lugmayr. Mál og menning 8. útg. 2001.</t>
    </r>
  </si>
  <si>
    <r>
      <t>Rekstrarhagfræði fyrir framhaldsskóla.</t>
    </r>
    <r>
      <rPr>
        <sz val="9"/>
        <rFont val="Arial"/>
        <family val="2"/>
      </rPr>
      <t>Höf: Helgi Gunnarsson, Bifröst útg. 2008</t>
    </r>
  </si>
  <si>
    <r>
      <t xml:space="preserve">Jarðargæði. </t>
    </r>
    <r>
      <rPr>
        <sz val="9"/>
        <rFont val="Arial"/>
        <family val="2"/>
      </rPr>
      <t>Höf: Jóhann Ísak Pétursson og Jón Gauti Jónsson. IÐNÚ 2015</t>
    </r>
  </si>
  <si>
    <r>
      <t xml:space="preserve">Almenn Jarðfræði. </t>
    </r>
    <r>
      <rPr>
        <sz val="9"/>
        <rFont val="Arial"/>
        <family val="2"/>
      </rPr>
      <t>Höf: Jóhann Ísak Pétursson og Jón Gauti Jónsson. IÐNÚ 2004.</t>
    </r>
  </si>
  <si>
    <r>
      <rPr>
        <b/>
        <sz val="9"/>
        <rFont val="Arial"/>
        <family val="2"/>
      </rPr>
      <t>Þjálfun, heilsa, vellíðan.</t>
    </r>
    <r>
      <rPr>
        <sz val="9"/>
        <rFont val="Arial"/>
        <family val="2"/>
      </rPr>
      <t xml:space="preserve"> Kennslubók í líkamsrækt.  269 bls. Iðnú, 2014</t>
    </r>
  </si>
  <si>
    <r>
      <rPr>
        <b/>
        <sz val="9"/>
        <rFont val="Arial"/>
        <family val="2"/>
      </rPr>
      <t>Félagsfræði 2 - Kenningar og samfélag.</t>
    </r>
    <r>
      <rPr>
        <sz val="9"/>
        <rFont val="Arial"/>
        <family val="2"/>
      </rPr>
      <t xml:space="preserve"> Mál og menning 2016. Höf: Garðar Gíslason</t>
    </r>
  </si>
  <si>
    <r>
      <t xml:space="preserve">Nútíma stjörnufræði - </t>
    </r>
    <r>
      <rPr>
        <sz val="9"/>
        <rFont val="Arial"/>
        <family val="2"/>
      </rPr>
      <t>útg 2010</t>
    </r>
  </si>
  <si>
    <r>
      <t xml:space="preserve">Eðlisfræði 103. </t>
    </r>
    <r>
      <rPr>
        <sz val="9"/>
        <rFont val="Arial"/>
        <family val="2"/>
      </rPr>
      <t>Davíð Þorsteinsson 2000</t>
    </r>
  </si>
  <si>
    <t>Munur á hæsta og lægsta verði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</si>
</sst>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I_S_K_-;\-* #,##0.00\ _I_S_K_-;_-* &quot;-&quot;??\ _I_S_K_-;_-@_-"/>
    <numFmt numFmtId="165" formatCode="_-* #,##0\ _k_r_._-;\-* #,##0\ _k_r_._-;_-* &quot;-&quot;??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Garamond"/>
      <family val="1"/>
    </font>
    <font>
      <b/>
      <i/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9" fontId="0" fillId="2" borderId="4" xfId="0" applyNumberForma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9" fontId="0" fillId="4" borderId="0" xfId="0" applyNumberFormat="1" applyFill="1" applyBorder="1" applyAlignment="1">
      <alignment horizontal="center" wrapText="1"/>
    </xf>
    <xf numFmtId="15" fontId="4" fillId="0" borderId="1" xfId="0" applyNumberFormat="1" applyFont="1" applyBorder="1" applyAlignment="1">
      <alignment horizont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0" fillId="5" borderId="7" xfId="1" applyNumberFormat="1" applyFont="1" applyFill="1" applyBorder="1" applyAlignment="1">
      <alignment horizontal="center" vertical="center"/>
    </xf>
    <xf numFmtId="165" fontId="0" fillId="6" borderId="7" xfId="1" applyNumberFormat="1" applyFont="1" applyFill="1" applyBorder="1" applyAlignment="1">
      <alignment horizontal="center" vertical="center"/>
    </xf>
    <xf numFmtId="165" fontId="0" fillId="7" borderId="7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9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5" fontId="0" fillId="0" borderId="7" xfId="0" applyNumberFormat="1" applyBorder="1"/>
    <xf numFmtId="9" fontId="6" fillId="8" borderId="6" xfId="0" applyNumberFormat="1" applyFont="1" applyFill="1" applyBorder="1" applyAlignment="1">
      <alignment horizontal="center" wrapText="1"/>
    </xf>
    <xf numFmtId="9" fontId="0" fillId="8" borderId="7" xfId="1" applyNumberFormat="1" applyFont="1" applyFill="1" applyBorder="1" applyAlignment="1">
      <alignment horizontal="center" vertical="center"/>
    </xf>
    <xf numFmtId="9" fontId="0" fillId="8" borderId="7" xfId="2" applyNumberFormat="1" applyFont="1" applyFill="1" applyBorder="1" applyAlignment="1">
      <alignment horizontal="center" vertical="center"/>
    </xf>
    <xf numFmtId="9" fontId="0" fillId="8" borderId="7" xfId="2" applyFont="1" applyFill="1" applyBorder="1"/>
    <xf numFmtId="0" fontId="3" fillId="0" borderId="7" xfId="0" applyFont="1" applyBorder="1" applyAlignment="1">
      <alignment wrapText="1"/>
    </xf>
    <xf numFmtId="0" fontId="3" fillId="8" borderId="7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sqref="A1:XFD1048576"/>
    </sheetView>
  </sheetViews>
  <sheetFormatPr defaultRowHeight="15" x14ac:dyDescent="0.25"/>
  <cols>
    <col min="1" max="1" width="43.42578125" style="18" customWidth="1"/>
    <col min="2" max="2" width="14.5703125" customWidth="1"/>
    <col min="3" max="3" width="12.5703125" customWidth="1"/>
    <col min="4" max="4" width="12.5703125" style="19" customWidth="1"/>
    <col min="5" max="5" width="14.5703125" customWidth="1"/>
    <col min="6" max="6" width="12.5703125" customWidth="1"/>
    <col min="7" max="7" width="12.5703125" style="19" customWidth="1"/>
    <col min="8" max="8" width="14.5703125" customWidth="1"/>
    <col min="9" max="9" width="12.5703125" customWidth="1"/>
    <col min="10" max="10" width="12.5703125" style="19" customWidth="1"/>
    <col min="11" max="12" width="9.7109375" customWidth="1"/>
  </cols>
  <sheetData>
    <row r="1" spans="1:13" ht="75" customHeight="1" thickBot="1" x14ac:dyDescent="0.3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I1" s="9"/>
      <c r="J1" s="10"/>
      <c r="K1" s="8" t="s">
        <v>15</v>
      </c>
      <c r="L1" s="9"/>
      <c r="M1" s="10"/>
    </row>
    <row r="2" spans="1:13" ht="60.75" customHeight="1" x14ac:dyDescent="0.25">
      <c r="A2" s="11" t="s">
        <v>5</v>
      </c>
      <c r="B2" s="26" t="s">
        <v>6</v>
      </c>
      <c r="C2" s="27" t="s">
        <v>7</v>
      </c>
      <c r="D2" s="29" t="s">
        <v>4</v>
      </c>
      <c r="E2" s="26" t="s">
        <v>6</v>
      </c>
      <c r="F2" s="27" t="s">
        <v>7</v>
      </c>
      <c r="G2" s="29" t="s">
        <v>4</v>
      </c>
      <c r="H2" s="26" t="s">
        <v>6</v>
      </c>
      <c r="I2" s="27" t="s">
        <v>7</v>
      </c>
      <c r="J2" s="29" t="s">
        <v>4</v>
      </c>
      <c r="K2" s="33" t="s">
        <v>8</v>
      </c>
      <c r="L2" s="33" t="s">
        <v>9</v>
      </c>
      <c r="M2" s="34" t="s">
        <v>40</v>
      </c>
    </row>
    <row r="3" spans="1:13" ht="24.95" customHeight="1" x14ac:dyDescent="0.25">
      <c r="A3" s="22" t="s">
        <v>16</v>
      </c>
      <c r="B3" s="12">
        <v>3699</v>
      </c>
      <c r="C3" s="13">
        <v>2219</v>
      </c>
      <c r="D3" s="30">
        <f>(B3-C3)/C3</f>
        <v>0.66696710229833256</v>
      </c>
      <c r="E3" s="12">
        <v>3599</v>
      </c>
      <c r="F3" s="14">
        <v>2199</v>
      </c>
      <c r="G3" s="30">
        <f>(E3-F3)/F3</f>
        <v>0.63665302410186453</v>
      </c>
      <c r="H3" s="12">
        <v>3790</v>
      </c>
      <c r="I3" s="15">
        <v>2190</v>
      </c>
      <c r="J3" s="31">
        <f>(H3-I3)/I3</f>
        <v>0.73059360730593603</v>
      </c>
      <c r="K3" s="28">
        <f>MIN(C3,F3,I3)</f>
        <v>2190</v>
      </c>
      <c r="L3" s="28">
        <f>MAX(C3,F3,I3)</f>
        <v>2219</v>
      </c>
      <c r="M3" s="32">
        <f>(L3-K3)/K3</f>
        <v>1.3242009132420091E-2</v>
      </c>
    </row>
    <row r="4" spans="1:13" ht="24.95" customHeight="1" x14ac:dyDescent="0.25">
      <c r="A4" s="22" t="s">
        <v>17</v>
      </c>
      <c r="B4" s="12">
        <v>5299</v>
      </c>
      <c r="C4" s="13">
        <v>3179</v>
      </c>
      <c r="D4" s="30">
        <f t="shared" ref="D4:D28" si="0">(B4-C4)/C4</f>
        <v>0.66687637621893681</v>
      </c>
      <c r="E4" s="12">
        <v>6359</v>
      </c>
      <c r="F4" s="14">
        <v>2499</v>
      </c>
      <c r="G4" s="30">
        <f t="shared" ref="G4:G28" si="1">(E4-F4)/F4</f>
        <v>1.5446178471388556</v>
      </c>
      <c r="H4" s="12">
        <v>4990</v>
      </c>
      <c r="I4" s="15">
        <v>2490</v>
      </c>
      <c r="J4" s="31">
        <f t="shared" ref="J4:J28" si="2">(H4-I4)/I4</f>
        <v>1.0040160642570282</v>
      </c>
      <c r="K4" s="28">
        <f>MIN(C4,F4,I4)</f>
        <v>2490</v>
      </c>
      <c r="L4" s="28">
        <f>MAX(C4,F4,I4)</f>
        <v>3179</v>
      </c>
      <c r="M4" s="32">
        <f t="shared" ref="M4:M28" si="3">(L4-K4)/K4</f>
        <v>0.27670682730923696</v>
      </c>
    </row>
    <row r="5" spans="1:13" ht="24.95" customHeight="1" x14ac:dyDescent="0.25">
      <c r="A5" s="22" t="s">
        <v>18</v>
      </c>
      <c r="B5" s="12">
        <v>4046</v>
      </c>
      <c r="C5" s="14">
        <v>2385</v>
      </c>
      <c r="D5" s="30">
        <f t="shared" si="0"/>
        <v>0.69643605870020964</v>
      </c>
      <c r="E5" s="12">
        <v>4039</v>
      </c>
      <c r="F5" s="15">
        <v>2199</v>
      </c>
      <c r="G5" s="30">
        <f t="shared" si="1"/>
        <v>0.83674397453387905</v>
      </c>
      <c r="H5" s="12">
        <v>4490</v>
      </c>
      <c r="I5" s="13">
        <v>2690</v>
      </c>
      <c r="J5" s="31">
        <f t="shared" si="2"/>
        <v>0.66914498141263945</v>
      </c>
      <c r="K5" s="28">
        <f>MIN(C5,F5,I5)</f>
        <v>2199</v>
      </c>
      <c r="L5" s="28">
        <f>MAX(C5,F5,I5)</f>
        <v>2690</v>
      </c>
      <c r="M5" s="32">
        <f t="shared" si="3"/>
        <v>0.22328331059572534</v>
      </c>
    </row>
    <row r="6" spans="1:13" ht="24.95" customHeight="1" x14ac:dyDescent="0.25">
      <c r="A6" s="25" t="s">
        <v>37</v>
      </c>
      <c r="B6" s="12">
        <v>6799</v>
      </c>
      <c r="C6" s="14" t="s">
        <v>10</v>
      </c>
      <c r="D6" s="30"/>
      <c r="E6" s="12">
        <v>6359</v>
      </c>
      <c r="F6" s="13">
        <v>3199</v>
      </c>
      <c r="G6" s="30">
        <f t="shared" si="1"/>
        <v>0.9878086902156924</v>
      </c>
      <c r="H6" s="12">
        <v>5990</v>
      </c>
      <c r="I6" s="15">
        <v>2990</v>
      </c>
      <c r="J6" s="31">
        <f t="shared" si="2"/>
        <v>1.0033444816053512</v>
      </c>
      <c r="K6" s="28">
        <f>MIN(C6,F6,I6)</f>
        <v>2990</v>
      </c>
      <c r="L6" s="28">
        <f>MAX(C6,F6,I6)</f>
        <v>3199</v>
      </c>
      <c r="M6" s="32">
        <f t="shared" si="3"/>
        <v>6.9899665551839463E-2</v>
      </c>
    </row>
    <row r="7" spans="1:13" ht="24.95" customHeight="1" x14ac:dyDescent="0.25">
      <c r="A7" s="22" t="s">
        <v>19</v>
      </c>
      <c r="B7" s="12">
        <v>7399</v>
      </c>
      <c r="C7" s="14" t="s">
        <v>10</v>
      </c>
      <c r="D7" s="30"/>
      <c r="E7" s="12">
        <v>6799</v>
      </c>
      <c r="F7" s="13">
        <v>3299</v>
      </c>
      <c r="G7" s="30">
        <f t="shared" si="1"/>
        <v>1.0609275538041831</v>
      </c>
      <c r="H7" s="16">
        <v>3990</v>
      </c>
      <c r="I7" s="15">
        <v>2390</v>
      </c>
      <c r="J7" s="31">
        <f t="shared" si="2"/>
        <v>0.66945606694560666</v>
      </c>
      <c r="K7" s="28">
        <f>MIN(C7,F7,I7)</f>
        <v>2390</v>
      </c>
      <c r="L7" s="28">
        <f>MAX(C7,F7,I7)</f>
        <v>3299</v>
      </c>
      <c r="M7" s="32">
        <f t="shared" si="3"/>
        <v>0.38033472803347279</v>
      </c>
    </row>
    <row r="8" spans="1:13" ht="24.95" customHeight="1" x14ac:dyDescent="0.25">
      <c r="A8" s="22" t="s">
        <v>20</v>
      </c>
      <c r="B8" s="12">
        <v>6699</v>
      </c>
      <c r="C8" s="13">
        <v>4019</v>
      </c>
      <c r="D8" s="30">
        <f t="shared" si="0"/>
        <v>0.66683254540930581</v>
      </c>
      <c r="E8" s="12">
        <v>6649</v>
      </c>
      <c r="F8" s="15">
        <v>3629</v>
      </c>
      <c r="G8" s="30">
        <f t="shared" si="1"/>
        <v>0.8321851749793332</v>
      </c>
      <c r="H8" s="12" t="s">
        <v>10</v>
      </c>
      <c r="I8" s="14">
        <v>3990</v>
      </c>
      <c r="J8" s="31"/>
      <c r="K8" s="28">
        <f>MIN(C8,F8,I8)</f>
        <v>3629</v>
      </c>
      <c r="L8" s="28">
        <f>MAX(C8,F8,I8)</f>
        <v>4019</v>
      </c>
      <c r="M8" s="32">
        <f t="shared" si="3"/>
        <v>0.1074676219344172</v>
      </c>
    </row>
    <row r="9" spans="1:13" ht="24.95" customHeight="1" x14ac:dyDescent="0.25">
      <c r="A9" s="22" t="s">
        <v>21</v>
      </c>
      <c r="B9" s="12">
        <v>4899</v>
      </c>
      <c r="C9" s="14" t="s">
        <v>10</v>
      </c>
      <c r="D9" s="30"/>
      <c r="E9" s="12">
        <v>4699</v>
      </c>
      <c r="F9" s="15">
        <v>2199</v>
      </c>
      <c r="G9" s="30">
        <f t="shared" si="1"/>
        <v>1.1368804001819008</v>
      </c>
      <c r="H9" s="12">
        <v>4690</v>
      </c>
      <c r="I9" s="13">
        <v>2290</v>
      </c>
      <c r="J9" s="31">
        <f t="shared" si="2"/>
        <v>1.0480349344978166</v>
      </c>
      <c r="K9" s="28">
        <f>MIN(C9,F9,I9)</f>
        <v>2199</v>
      </c>
      <c r="L9" s="28">
        <f>MAX(C9,F9,I9)</f>
        <v>2290</v>
      </c>
      <c r="M9" s="32">
        <f t="shared" si="3"/>
        <v>4.1382446566621191E-2</v>
      </c>
    </row>
    <row r="10" spans="1:13" ht="24.95" customHeight="1" x14ac:dyDescent="0.25">
      <c r="A10" s="22" t="s">
        <v>22</v>
      </c>
      <c r="B10" s="12" t="s">
        <v>10</v>
      </c>
      <c r="C10" s="13">
        <v>4078</v>
      </c>
      <c r="D10" s="30"/>
      <c r="E10" s="12">
        <v>6389</v>
      </c>
      <c r="F10" s="15">
        <v>2599</v>
      </c>
      <c r="G10" s="30">
        <f t="shared" si="1"/>
        <v>1.4582531742978069</v>
      </c>
      <c r="H10" s="12">
        <v>6990</v>
      </c>
      <c r="I10" s="14">
        <v>2990</v>
      </c>
      <c r="J10" s="31">
        <f t="shared" si="2"/>
        <v>1.3377926421404682</v>
      </c>
      <c r="K10" s="28">
        <f>MIN(C10,F10,I10)</f>
        <v>2599</v>
      </c>
      <c r="L10" s="28">
        <f>MAX(C10,F10,I10)</f>
        <v>4078</v>
      </c>
      <c r="M10" s="32">
        <f t="shared" si="3"/>
        <v>0.56906502500961909</v>
      </c>
    </row>
    <row r="11" spans="1:13" ht="24.95" customHeight="1" x14ac:dyDescent="0.25">
      <c r="A11" s="22" t="s">
        <v>11</v>
      </c>
      <c r="B11" s="12">
        <v>6229</v>
      </c>
      <c r="C11" s="14" t="s">
        <v>10</v>
      </c>
      <c r="D11" s="30"/>
      <c r="E11" s="12">
        <v>6499</v>
      </c>
      <c r="F11" s="15">
        <v>3109</v>
      </c>
      <c r="G11" s="30">
        <f t="shared" si="1"/>
        <v>1.0903827597298166</v>
      </c>
      <c r="H11" s="12">
        <v>5990</v>
      </c>
      <c r="I11" s="13">
        <v>3590</v>
      </c>
      <c r="J11" s="31">
        <f t="shared" si="2"/>
        <v>0.66852367688022285</v>
      </c>
      <c r="K11" s="28">
        <f>MIN(C11,F11,I11)</f>
        <v>3109</v>
      </c>
      <c r="L11" s="28">
        <f>MAX(C11,F11,I11)</f>
        <v>3590</v>
      </c>
      <c r="M11" s="32">
        <f t="shared" si="3"/>
        <v>0.15471212608555807</v>
      </c>
    </row>
    <row r="12" spans="1:13" ht="24.95" customHeight="1" x14ac:dyDescent="0.25">
      <c r="A12" s="22" t="s">
        <v>23</v>
      </c>
      <c r="B12" s="12">
        <v>2799</v>
      </c>
      <c r="C12" s="14" t="s">
        <v>10</v>
      </c>
      <c r="D12" s="30"/>
      <c r="E12" s="12">
        <v>2789</v>
      </c>
      <c r="F12" s="13">
        <v>1449</v>
      </c>
      <c r="G12" s="30">
        <f t="shared" si="1"/>
        <v>0.92477570738440307</v>
      </c>
      <c r="H12" s="12">
        <v>2490</v>
      </c>
      <c r="I12" s="15">
        <v>1290</v>
      </c>
      <c r="J12" s="31">
        <f t="shared" si="2"/>
        <v>0.93023255813953487</v>
      </c>
      <c r="K12" s="28">
        <f>MIN(C12,F12,I12)</f>
        <v>1290</v>
      </c>
      <c r="L12" s="28">
        <f>MAX(C12,F12,I12)</f>
        <v>1449</v>
      </c>
      <c r="M12" s="32">
        <f t="shared" si="3"/>
        <v>0.12325581395348838</v>
      </c>
    </row>
    <row r="13" spans="1:13" ht="24.95" customHeight="1" x14ac:dyDescent="0.25">
      <c r="A13" s="22" t="s">
        <v>24</v>
      </c>
      <c r="B13" s="12">
        <v>5599</v>
      </c>
      <c r="C13" s="13">
        <v>3359</v>
      </c>
      <c r="D13" s="30">
        <f t="shared" si="0"/>
        <v>0.6668651384340577</v>
      </c>
      <c r="E13" s="12">
        <v>5189</v>
      </c>
      <c r="F13" s="15">
        <v>2499</v>
      </c>
      <c r="G13" s="30">
        <f t="shared" si="1"/>
        <v>1.0764305722288916</v>
      </c>
      <c r="H13" s="12" t="s">
        <v>10</v>
      </c>
      <c r="I13" s="14">
        <v>2890</v>
      </c>
      <c r="J13" s="31"/>
      <c r="K13" s="28">
        <f>MIN(C13,F13,I13)</f>
        <v>2499</v>
      </c>
      <c r="L13" s="28">
        <f>MAX(C13,F13,I13)</f>
        <v>3359</v>
      </c>
      <c r="M13" s="32">
        <f t="shared" si="3"/>
        <v>0.34413765506202482</v>
      </c>
    </row>
    <row r="14" spans="1:13" s="17" customFormat="1" ht="24.95" customHeight="1" x14ac:dyDescent="0.25">
      <c r="A14" s="22" t="s">
        <v>25</v>
      </c>
      <c r="B14" s="12">
        <v>9099</v>
      </c>
      <c r="C14" s="14" t="s">
        <v>10</v>
      </c>
      <c r="D14" s="30"/>
      <c r="E14" s="12">
        <v>8689</v>
      </c>
      <c r="F14" s="15">
        <v>4139</v>
      </c>
      <c r="G14" s="30">
        <f t="shared" si="1"/>
        <v>1.0992993476685189</v>
      </c>
      <c r="H14" s="12">
        <v>8490</v>
      </c>
      <c r="I14" s="13">
        <v>4990</v>
      </c>
      <c r="J14" s="31">
        <f t="shared" si="2"/>
        <v>0.70140280561122248</v>
      </c>
      <c r="K14" s="28">
        <f>MIN(C14,F14,I14)</f>
        <v>4139</v>
      </c>
      <c r="L14" s="28">
        <f>MAX(C14,F14,I14)</f>
        <v>4990</v>
      </c>
      <c r="M14" s="32">
        <f t="shared" si="3"/>
        <v>0.20560521865184828</v>
      </c>
    </row>
    <row r="15" spans="1:13" ht="24.95" customHeight="1" x14ac:dyDescent="0.25">
      <c r="A15" s="23" t="s">
        <v>26</v>
      </c>
      <c r="B15" s="12">
        <v>4699</v>
      </c>
      <c r="C15" s="13">
        <v>2819</v>
      </c>
      <c r="D15" s="30">
        <f t="shared" si="0"/>
        <v>0.66690315714792481</v>
      </c>
      <c r="E15" s="12">
        <v>4599</v>
      </c>
      <c r="F15" s="15">
        <v>2499</v>
      </c>
      <c r="G15" s="30">
        <f t="shared" si="1"/>
        <v>0.84033613445378152</v>
      </c>
      <c r="H15" s="12">
        <v>4690</v>
      </c>
      <c r="I15" s="14">
        <v>2690</v>
      </c>
      <c r="J15" s="31">
        <f t="shared" si="2"/>
        <v>0.74349442379182151</v>
      </c>
      <c r="K15" s="28">
        <f>MIN(C15,F15,I15)</f>
        <v>2499</v>
      </c>
      <c r="L15" s="28">
        <f>MAX(C15,F15,I15)</f>
        <v>2819</v>
      </c>
      <c r="M15" s="32">
        <f t="shared" si="3"/>
        <v>0.12805122048819528</v>
      </c>
    </row>
    <row r="16" spans="1:13" ht="24.95" customHeight="1" x14ac:dyDescent="0.25">
      <c r="A16" s="23" t="s">
        <v>27</v>
      </c>
      <c r="B16" s="12">
        <v>4999</v>
      </c>
      <c r="C16" s="14" t="s">
        <v>10</v>
      </c>
      <c r="D16" s="30"/>
      <c r="E16" s="12">
        <v>4689</v>
      </c>
      <c r="F16" s="13">
        <v>2799</v>
      </c>
      <c r="G16" s="30">
        <f t="shared" si="1"/>
        <v>0.67524115755627012</v>
      </c>
      <c r="H16" s="12">
        <v>4590</v>
      </c>
      <c r="I16" s="15">
        <v>2790</v>
      </c>
      <c r="J16" s="31">
        <f t="shared" si="2"/>
        <v>0.64516129032258063</v>
      </c>
      <c r="K16" s="28">
        <f>MIN(C16,F16,I16)</f>
        <v>2790</v>
      </c>
      <c r="L16" s="28">
        <f>MAX(C16,F16,I16)</f>
        <v>2799</v>
      </c>
      <c r="M16" s="32">
        <f t="shared" si="3"/>
        <v>3.2258064516129032E-3</v>
      </c>
    </row>
    <row r="17" spans="1:13" ht="24.95" customHeight="1" x14ac:dyDescent="0.25">
      <c r="A17" s="23" t="s">
        <v>28</v>
      </c>
      <c r="B17" s="12">
        <v>6499</v>
      </c>
      <c r="C17" s="14" t="s">
        <v>10</v>
      </c>
      <c r="D17" s="30"/>
      <c r="E17" s="12">
        <v>5789</v>
      </c>
      <c r="F17" s="15">
        <v>2799</v>
      </c>
      <c r="G17" s="30">
        <f t="shared" si="1"/>
        <v>1.0682386566630939</v>
      </c>
      <c r="H17" s="12">
        <v>5690</v>
      </c>
      <c r="I17" s="13">
        <v>3490</v>
      </c>
      <c r="J17" s="31">
        <f t="shared" si="2"/>
        <v>0.63037249283667618</v>
      </c>
      <c r="K17" s="28">
        <f>MIN(C17,F17,I17)</f>
        <v>2799</v>
      </c>
      <c r="L17" s="28">
        <f>MAX(C17,F17,I17)</f>
        <v>3490</v>
      </c>
      <c r="M17" s="32">
        <f t="shared" si="3"/>
        <v>0.24687388352983208</v>
      </c>
    </row>
    <row r="18" spans="1:13" ht="24.95" customHeight="1" x14ac:dyDescent="0.25">
      <c r="A18" s="23" t="s">
        <v>29</v>
      </c>
      <c r="B18" s="12">
        <v>5999</v>
      </c>
      <c r="C18" s="13">
        <v>3599</v>
      </c>
      <c r="D18" s="30">
        <f t="shared" si="0"/>
        <v>0.66685190330647404</v>
      </c>
      <c r="E18" s="12">
        <v>5499</v>
      </c>
      <c r="F18" s="15">
        <v>2999</v>
      </c>
      <c r="G18" s="30">
        <f t="shared" si="1"/>
        <v>0.8336112037345782</v>
      </c>
      <c r="H18" s="12">
        <v>5990</v>
      </c>
      <c r="I18" s="14">
        <v>3490</v>
      </c>
      <c r="J18" s="31">
        <f t="shared" si="2"/>
        <v>0.71633237822349571</v>
      </c>
      <c r="K18" s="28">
        <f>MIN(C18,F18,I18)</f>
        <v>2999</v>
      </c>
      <c r="L18" s="28">
        <f>MAX(C18,F18,I18)</f>
        <v>3599</v>
      </c>
      <c r="M18" s="32">
        <f t="shared" si="3"/>
        <v>0.20006668889629878</v>
      </c>
    </row>
    <row r="19" spans="1:13" ht="24.95" customHeight="1" x14ac:dyDescent="0.25">
      <c r="A19" s="23" t="s">
        <v>30</v>
      </c>
      <c r="B19" s="12" t="s">
        <v>10</v>
      </c>
      <c r="C19" s="13">
        <v>3119</v>
      </c>
      <c r="D19" s="30"/>
      <c r="E19" s="12">
        <v>5499</v>
      </c>
      <c r="F19" s="15">
        <v>2499</v>
      </c>
      <c r="G19" s="30">
        <f t="shared" si="1"/>
        <v>1.2004801920768307</v>
      </c>
      <c r="H19" s="12">
        <v>4990</v>
      </c>
      <c r="I19" s="14">
        <v>2990</v>
      </c>
      <c r="J19" s="31">
        <f t="shared" si="2"/>
        <v>0.66889632107023411</v>
      </c>
      <c r="K19" s="28">
        <f>MIN(C19,F19,I19)</f>
        <v>2499</v>
      </c>
      <c r="L19" s="28">
        <f>MAX(C19,F19,I19)</f>
        <v>3119</v>
      </c>
      <c r="M19" s="32">
        <f t="shared" si="3"/>
        <v>0.24809923969587835</v>
      </c>
    </row>
    <row r="20" spans="1:13" ht="24.95" customHeight="1" x14ac:dyDescent="0.25">
      <c r="A20" s="22" t="s">
        <v>31</v>
      </c>
      <c r="B20" s="12" t="s">
        <v>10</v>
      </c>
      <c r="C20" s="13">
        <v>2879</v>
      </c>
      <c r="D20" s="30"/>
      <c r="E20" s="12">
        <v>4899</v>
      </c>
      <c r="F20" s="15">
        <v>1899</v>
      </c>
      <c r="G20" s="30">
        <f t="shared" si="1"/>
        <v>1.5797788309636651</v>
      </c>
      <c r="H20" s="12" t="s">
        <v>10</v>
      </c>
      <c r="I20" s="14">
        <v>2481</v>
      </c>
      <c r="J20" s="31"/>
      <c r="K20" s="28">
        <f>MIN(C20,F20,I20)</f>
        <v>1899</v>
      </c>
      <c r="L20" s="28">
        <f>MAX(C20,F20,I20)</f>
        <v>2879</v>
      </c>
      <c r="M20" s="32">
        <f t="shared" si="3"/>
        <v>0.51606108478146395</v>
      </c>
    </row>
    <row r="21" spans="1:13" ht="24.95" customHeight="1" x14ac:dyDescent="0.25">
      <c r="A21" s="22" t="s">
        <v>32</v>
      </c>
      <c r="B21" s="12">
        <v>3599</v>
      </c>
      <c r="C21" s="13">
        <v>2159</v>
      </c>
      <c r="D21" s="30">
        <f t="shared" si="0"/>
        <v>0.66697545159796201</v>
      </c>
      <c r="E21" s="12">
        <v>3399</v>
      </c>
      <c r="F21" s="15">
        <v>1599</v>
      </c>
      <c r="G21" s="30">
        <f t="shared" si="1"/>
        <v>1.125703564727955</v>
      </c>
      <c r="H21" s="12" t="s">
        <v>10</v>
      </c>
      <c r="I21" s="14">
        <v>2090</v>
      </c>
      <c r="J21" s="31"/>
      <c r="K21" s="28">
        <f>MIN(C21,F21,I21)</f>
        <v>1599</v>
      </c>
      <c r="L21" s="28">
        <f>MAX(C21,F21,I21)</f>
        <v>2159</v>
      </c>
      <c r="M21" s="32">
        <f t="shared" si="3"/>
        <v>0.35021888680425267</v>
      </c>
    </row>
    <row r="22" spans="1:13" ht="24.95" customHeight="1" x14ac:dyDescent="0.25">
      <c r="A22" s="22" t="s">
        <v>33</v>
      </c>
      <c r="B22" s="12">
        <v>3112</v>
      </c>
      <c r="C22" s="14" t="s">
        <v>10</v>
      </c>
      <c r="D22" s="30"/>
      <c r="E22" s="12">
        <v>3299</v>
      </c>
      <c r="F22" s="14">
        <v>2069</v>
      </c>
      <c r="G22" s="30">
        <f t="shared" si="1"/>
        <v>0.59449009183180279</v>
      </c>
      <c r="H22" s="12" t="s">
        <v>10</v>
      </c>
      <c r="I22" s="15">
        <v>1990</v>
      </c>
      <c r="J22" s="31"/>
      <c r="K22" s="28">
        <f>MIN(C22,F22,I22)</f>
        <v>1990</v>
      </c>
      <c r="L22" s="28">
        <f>MAX(C22,F22,I22)</f>
        <v>2069</v>
      </c>
      <c r="M22" s="32">
        <f t="shared" si="3"/>
        <v>3.9698492462311559E-2</v>
      </c>
    </row>
    <row r="23" spans="1:13" ht="24.95" customHeight="1" x14ac:dyDescent="0.25">
      <c r="A23" s="22" t="s">
        <v>38</v>
      </c>
      <c r="B23" s="12">
        <v>4999</v>
      </c>
      <c r="C23" s="13">
        <v>2999</v>
      </c>
      <c r="D23" s="30">
        <f t="shared" si="0"/>
        <v>0.66688896298766254</v>
      </c>
      <c r="E23" s="12">
        <v>4599</v>
      </c>
      <c r="F23" s="14">
        <v>2849</v>
      </c>
      <c r="G23" s="30">
        <f t="shared" si="1"/>
        <v>0.61425061425061422</v>
      </c>
      <c r="H23" s="12" t="s">
        <v>10</v>
      </c>
      <c r="I23" s="15">
        <v>2743</v>
      </c>
      <c r="J23" s="31"/>
      <c r="K23" s="28">
        <f>MIN(C23,F23,I23)</f>
        <v>2743</v>
      </c>
      <c r="L23" s="28">
        <f>MAX(C23,F23,I23)</f>
        <v>2999</v>
      </c>
      <c r="M23" s="32">
        <f t="shared" si="3"/>
        <v>9.3328472475391902E-2</v>
      </c>
    </row>
    <row r="24" spans="1:13" ht="24.95" customHeight="1" x14ac:dyDescent="0.25">
      <c r="A24" s="22" t="s">
        <v>12</v>
      </c>
      <c r="B24" s="12">
        <v>5499</v>
      </c>
      <c r="C24" s="14">
        <v>4199</v>
      </c>
      <c r="D24" s="30">
        <f t="shared" si="0"/>
        <v>0.30959752321981426</v>
      </c>
      <c r="E24" s="12">
        <v>5489</v>
      </c>
      <c r="F24" s="15">
        <v>3689</v>
      </c>
      <c r="G24" s="30">
        <f t="shared" si="1"/>
        <v>0.48793711032800219</v>
      </c>
      <c r="H24" s="12">
        <v>6190</v>
      </c>
      <c r="I24" s="13">
        <v>4390</v>
      </c>
      <c r="J24" s="31">
        <f t="shared" si="2"/>
        <v>0.41002277904328016</v>
      </c>
      <c r="K24" s="28">
        <f>MIN(C24,F24,I24)</f>
        <v>3689</v>
      </c>
      <c r="L24" s="28">
        <f>MAX(C24,F24,I24)</f>
        <v>4390</v>
      </c>
      <c r="M24" s="32">
        <f t="shared" si="3"/>
        <v>0.19002439685551639</v>
      </c>
    </row>
    <row r="25" spans="1:13" ht="24.95" customHeight="1" x14ac:dyDescent="0.25">
      <c r="A25" s="22" t="s">
        <v>39</v>
      </c>
      <c r="B25" s="12" t="s">
        <v>10</v>
      </c>
      <c r="C25" s="13">
        <v>2074</v>
      </c>
      <c r="D25" s="30"/>
      <c r="E25" s="12">
        <v>3109</v>
      </c>
      <c r="F25" s="15">
        <v>1969</v>
      </c>
      <c r="G25" s="30">
        <f t="shared" si="1"/>
        <v>0.57897409852717119</v>
      </c>
      <c r="H25" s="12" t="s">
        <v>10</v>
      </c>
      <c r="I25" s="14" t="s">
        <v>10</v>
      </c>
      <c r="J25" s="31"/>
      <c r="K25" s="28">
        <f>MIN(C25,F25,I25)</f>
        <v>1969</v>
      </c>
      <c r="L25" s="28">
        <f>MAX(C25,F25,I25)</f>
        <v>2074</v>
      </c>
      <c r="M25" s="32">
        <f t="shared" si="3"/>
        <v>5.3326561706449976E-2</v>
      </c>
    </row>
    <row r="26" spans="1:13" ht="24.95" customHeight="1" x14ac:dyDescent="0.25">
      <c r="A26" s="23" t="s">
        <v>34</v>
      </c>
      <c r="B26" s="12">
        <v>8399</v>
      </c>
      <c r="C26" s="13">
        <v>5039</v>
      </c>
      <c r="D26" s="30"/>
      <c r="E26" s="12">
        <v>7699</v>
      </c>
      <c r="F26" s="15">
        <v>3499</v>
      </c>
      <c r="G26" s="30">
        <f t="shared" si="1"/>
        <v>1.2003429551300371</v>
      </c>
      <c r="H26" s="12">
        <v>7490</v>
      </c>
      <c r="I26" s="14">
        <v>4490</v>
      </c>
      <c r="J26" s="31">
        <f t="shared" si="2"/>
        <v>0.66815144766146994</v>
      </c>
      <c r="K26" s="28">
        <f>MIN(C26,F26,I26)</f>
        <v>3499</v>
      </c>
      <c r="L26" s="28">
        <f>MAX(C26,F26,I26)</f>
        <v>5039</v>
      </c>
      <c r="M26" s="32">
        <f t="shared" si="3"/>
        <v>0.44012575021434697</v>
      </c>
    </row>
    <row r="27" spans="1:13" ht="24.95" customHeight="1" x14ac:dyDescent="0.25">
      <c r="A27" s="23" t="s">
        <v>35</v>
      </c>
      <c r="B27" s="12">
        <v>8899</v>
      </c>
      <c r="C27" s="14" t="s">
        <v>10</v>
      </c>
      <c r="D27" s="30"/>
      <c r="E27" s="12">
        <v>8289</v>
      </c>
      <c r="F27" s="15">
        <v>3199</v>
      </c>
      <c r="G27" s="30">
        <f t="shared" si="1"/>
        <v>1.5911222256955297</v>
      </c>
      <c r="H27" s="12">
        <v>7990</v>
      </c>
      <c r="I27" s="13">
        <v>4790</v>
      </c>
      <c r="J27" s="31">
        <f t="shared" si="2"/>
        <v>0.66805845511482254</v>
      </c>
      <c r="K27" s="28">
        <f>MIN(C27,F27,I27)</f>
        <v>3199</v>
      </c>
      <c r="L27" s="28">
        <f>MAX(C27,F27,I27)</f>
        <v>4790</v>
      </c>
      <c r="M27" s="32">
        <f t="shared" si="3"/>
        <v>0.49734291966239452</v>
      </c>
    </row>
    <row r="28" spans="1:13" ht="24.95" customHeight="1" x14ac:dyDescent="0.25">
      <c r="A28" s="24" t="s">
        <v>36</v>
      </c>
      <c r="B28" s="12">
        <v>7499</v>
      </c>
      <c r="C28" s="13">
        <v>4079</v>
      </c>
      <c r="D28" s="30">
        <f t="shared" si="0"/>
        <v>0.83844079431233143</v>
      </c>
      <c r="E28" s="12">
        <v>6699</v>
      </c>
      <c r="F28" s="14">
        <v>3999</v>
      </c>
      <c r="G28" s="30">
        <f t="shared" si="1"/>
        <v>0.67516879219804948</v>
      </c>
      <c r="H28" s="12">
        <v>6490</v>
      </c>
      <c r="I28" s="15">
        <v>3490</v>
      </c>
      <c r="J28" s="31">
        <f t="shared" si="2"/>
        <v>0.85959885386819479</v>
      </c>
      <c r="K28" s="28">
        <f>MIN(C28,F28,I28)</f>
        <v>3490</v>
      </c>
      <c r="L28" s="28">
        <f>MAX(C28,F28,I28)</f>
        <v>4079</v>
      </c>
      <c r="M28" s="32">
        <f t="shared" si="3"/>
        <v>0.16876790830945559</v>
      </c>
    </row>
    <row r="29" spans="1:13" ht="15.75" thickBot="1" x14ac:dyDescent="0.3"/>
    <row r="30" spans="1:13" x14ac:dyDescent="0.25">
      <c r="A30" s="20" t="s">
        <v>13</v>
      </c>
      <c r="M30" s="19"/>
    </row>
    <row r="31" spans="1:13" ht="15.75" thickBot="1" x14ac:dyDescent="0.3">
      <c r="A31" s="21" t="s">
        <v>14</v>
      </c>
    </row>
  </sheetData>
  <mergeCells count="4">
    <mergeCell ref="B1:C1"/>
    <mergeCell ref="E1:F1"/>
    <mergeCell ref="H1:I1"/>
    <mergeCell ref="K1:L1"/>
  </mergeCells>
  <conditionalFormatting sqref="B3:J3 B4:C16 E4:F16 D4:D28 H4:I16 G4:G28 J4:J28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Frétt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Sigurlaug Hauksdóttir</cp:lastModifiedBy>
  <dcterms:created xsi:type="dcterms:W3CDTF">2017-08-14T13:07:28Z</dcterms:created>
  <dcterms:modified xsi:type="dcterms:W3CDTF">2017-08-14T13:28:27Z</dcterms:modified>
</cp:coreProperties>
</file>