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SI\Hagdeild\Verðlagseftirlitið\Verðlagseftirlitið - gögn\Matur\Fiskur\2017 júní Fiskur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Q27" i="1"/>
  <c r="S27" i="1" s="1"/>
  <c r="R26" i="1"/>
  <c r="Q26" i="1"/>
  <c r="S26" i="1" s="1"/>
  <c r="R25" i="1"/>
  <c r="Q25" i="1"/>
  <c r="R24" i="1"/>
  <c r="Q24" i="1"/>
  <c r="R23" i="1"/>
  <c r="Q23" i="1"/>
  <c r="R22" i="1"/>
  <c r="Q22" i="1"/>
  <c r="S22" i="1" s="1"/>
  <c r="R21" i="1"/>
  <c r="Q21" i="1"/>
  <c r="R20" i="1"/>
  <c r="Q20" i="1"/>
  <c r="R19" i="1"/>
  <c r="Q19" i="1"/>
  <c r="S19" i="1" s="1"/>
  <c r="R18" i="1"/>
  <c r="Q18" i="1"/>
  <c r="S18" i="1" s="1"/>
  <c r="R17" i="1"/>
  <c r="Q17" i="1"/>
  <c r="R16" i="1"/>
  <c r="Q16" i="1"/>
  <c r="R15" i="1"/>
  <c r="Q15" i="1"/>
  <c r="R14" i="1"/>
  <c r="Q14" i="1"/>
  <c r="S14" i="1" s="1"/>
  <c r="R13" i="1"/>
  <c r="Q13" i="1"/>
  <c r="S13" i="1" s="1"/>
  <c r="R12" i="1"/>
  <c r="Q12" i="1"/>
  <c r="S12" i="1" s="1"/>
  <c r="R11" i="1"/>
  <c r="Q11" i="1"/>
  <c r="S11" i="1" s="1"/>
  <c r="R10" i="1"/>
  <c r="Q10" i="1"/>
  <c r="S10" i="1" s="1"/>
  <c r="R9" i="1"/>
  <c r="Q9" i="1"/>
  <c r="R8" i="1"/>
  <c r="Q8" i="1"/>
  <c r="R7" i="1"/>
  <c r="Q7" i="1"/>
  <c r="R6" i="1"/>
  <c r="Q6" i="1"/>
  <c r="S6" i="1" s="1"/>
  <c r="R5" i="1"/>
  <c r="Q5" i="1"/>
  <c r="R4" i="1"/>
  <c r="Q4" i="1"/>
  <c r="R3" i="1"/>
  <c r="Q3" i="1"/>
  <c r="S5" i="1" l="1"/>
  <c r="S21" i="1"/>
  <c r="S4" i="1"/>
  <c r="S20" i="1"/>
  <c r="S3" i="1"/>
  <c r="S7" i="1"/>
  <c r="S9" i="1"/>
  <c r="S16" i="1"/>
  <c r="S23" i="1"/>
  <c r="S25" i="1"/>
  <c r="S8" i="1"/>
  <c r="S15" i="1"/>
  <c r="S17" i="1"/>
  <c r="S24" i="1"/>
</calcChain>
</file>

<file path=xl/sharedStrings.xml><?xml version="1.0" encoding="utf-8"?>
<sst xmlns="http://schemas.openxmlformats.org/spreadsheetml/2006/main" count="146" uniqueCount="49">
  <si>
    <r>
      <t>Kjöt og fiskur -</t>
    </r>
    <r>
      <rPr>
        <sz val="11"/>
        <rFont val="Arial"/>
        <family val="2"/>
      </rPr>
      <t xml:space="preserve"> Bergstaðastræti    Reykjavík</t>
    </r>
  </si>
  <si>
    <t>Melabúðin</t>
  </si>
  <si>
    <r>
      <t xml:space="preserve">Fiskbúðin  </t>
    </r>
    <r>
      <rPr>
        <sz val="11"/>
        <rFont val="Arial"/>
        <family val="2"/>
      </rPr>
      <t>Sundlaugarvegi</t>
    </r>
    <r>
      <rPr>
        <sz val="10"/>
        <rFont val="Arial"/>
        <family val="2"/>
      </rPr>
      <t/>
    </r>
  </si>
  <si>
    <r>
      <t xml:space="preserve">Nettó  </t>
    </r>
    <r>
      <rPr>
        <sz val="11"/>
        <rFont val="Arial"/>
        <family val="2"/>
      </rPr>
      <t>Granda</t>
    </r>
  </si>
  <si>
    <r>
      <t>Fjarðarkaup</t>
    </r>
    <r>
      <rPr>
        <sz val="11"/>
        <rFont val="Arial"/>
        <family val="2"/>
      </rPr>
      <t xml:space="preserve">                                  Hólshrauni 1b                       Hafnarfirði</t>
    </r>
  </si>
  <si>
    <r>
      <t xml:space="preserve">Fiskbúðin                         </t>
    </r>
    <r>
      <rPr>
        <sz val="11"/>
        <rFont val="Arial"/>
        <family val="2"/>
      </rPr>
      <t xml:space="preserve"> Trönuhrauni 9  Hafnarfirði</t>
    </r>
  </si>
  <si>
    <r>
      <t>Fiskikóngurinn</t>
    </r>
    <r>
      <rPr>
        <sz val="11"/>
        <rFont val="Arial"/>
        <family val="2"/>
      </rPr>
      <t xml:space="preserve"> Höfðabakka</t>
    </r>
  </si>
  <si>
    <r>
      <t>Litla fiskbúðin</t>
    </r>
    <r>
      <rPr>
        <sz val="11"/>
        <rFont val="Arial"/>
        <family val="2"/>
      </rPr>
      <t xml:space="preserve"> - Helluhrauni</t>
    </r>
  </si>
  <si>
    <r>
      <t>Litla fiskbúðin</t>
    </r>
    <r>
      <rPr>
        <sz val="11"/>
        <rFont val="Arial"/>
        <family val="2"/>
      </rPr>
      <t xml:space="preserve"> - Háaleitisbraut Reykjavík</t>
    </r>
  </si>
  <si>
    <r>
      <t xml:space="preserve">Fiskbúð Hómgeirs </t>
    </r>
    <r>
      <rPr>
        <sz val="11"/>
        <rFont val="Arial"/>
        <family val="2"/>
      </rPr>
      <t>Þönglabakka 6 Reykjavík</t>
    </r>
  </si>
  <si>
    <r>
      <t xml:space="preserve">Gallerý fiskur - </t>
    </r>
    <r>
      <rPr>
        <sz val="11"/>
        <rFont val="Arial"/>
        <family val="2"/>
      </rPr>
      <t xml:space="preserve">Nethyl 2 Reykjavík            </t>
    </r>
    <r>
      <rPr>
        <b/>
        <sz val="11"/>
        <rFont val="Arial"/>
        <family val="2"/>
      </rPr>
      <t xml:space="preserve"> </t>
    </r>
  </si>
  <si>
    <t>Fiskbúðin Hófgerði</t>
  </si>
  <si>
    <r>
      <t>Fiskbúð Sjávarfangs</t>
    </r>
    <r>
      <rPr>
        <sz val="11"/>
        <rFont val="Arial"/>
        <family val="2"/>
      </rPr>
      <t xml:space="preserve"> Ísafirði</t>
    </r>
  </si>
  <si>
    <t>Hæsta verð</t>
  </si>
  <si>
    <t>Lægsta verð</t>
  </si>
  <si>
    <t>Munur á hæsta og lægsta verði</t>
  </si>
  <si>
    <t>ATH Öll verð eru kílóverð</t>
  </si>
  <si>
    <t>Verð</t>
  </si>
  <si>
    <t>Bleikjuflök m/roði - eldis lítil - ca 150 gr flakið</t>
  </si>
  <si>
    <t>e</t>
  </si>
  <si>
    <t>Bleikjuflök m/roði - eldis meðals. - ca 250 gr flakið</t>
  </si>
  <si>
    <t>Humarhalar - A gæði frosinn - stærð 7-9 - stór og flottur</t>
  </si>
  <si>
    <t>Humar skelbrot - frosinn - kíloverð - lítil</t>
  </si>
  <si>
    <t>Lax í sneiðum - eldis</t>
  </si>
  <si>
    <t>Laxaflök m/roði, beinlaus- eldis</t>
  </si>
  <si>
    <t>Marineraður lax í bitum - ódýrasta kg</t>
  </si>
  <si>
    <t>Fiskibollur ferskar - ódýrasta kg</t>
  </si>
  <si>
    <t>Plokkfiskur - ódýrasta kg</t>
  </si>
  <si>
    <t>Gellur saltaðar - ódýrasta kg</t>
  </si>
  <si>
    <t>em</t>
  </si>
  <si>
    <t>Blálanga, roðlaus og beinlaus - hnakkar- ódýrasta kg</t>
  </si>
  <si>
    <t>Rauðsprettuflök með roði- ódýrasta kg</t>
  </si>
  <si>
    <t>Skötuselur roð og beinlaus</t>
  </si>
  <si>
    <t>Stórlúða í sneiðum - frosin</t>
  </si>
  <si>
    <t>Smá lúðu flök  - ódýrasta kg</t>
  </si>
  <si>
    <t>Saltfiskur útvatnaður í bitum - ódýrasta kg</t>
  </si>
  <si>
    <t>Ýsuflök nætursöltuð, með roði - ódýrasta kg</t>
  </si>
  <si>
    <t>Ýsuflök roðflett og beinlaus - ódýrasta kg</t>
  </si>
  <si>
    <t>Ýsuhakk  - ódýrasta kg</t>
  </si>
  <si>
    <t>Ýsuflök reykt - ódýrasta kg</t>
  </si>
  <si>
    <t>Þorskréttur 80-85% fiskur</t>
  </si>
  <si>
    <t>Þorskflök roðflett og beinlaus - ódýrasta kg</t>
  </si>
  <si>
    <t>Þorskhnakkar - ódýrasta kg</t>
  </si>
  <si>
    <t>Steinbítur flök roðflettur og beinhreinsaður - ódýrasta kg</t>
  </si>
  <si>
    <t>Ýsa í kókos/karrý - sósu 60-70% kjötmagn - ódýrasta kg</t>
  </si>
  <si>
    <t>%</t>
  </si>
  <si>
    <t>Verðkönnun ASÍ á fiskafurðum þann           8. júní 2017</t>
  </si>
  <si>
    <r>
      <t xml:space="preserve">Fiskbúðin Mos  </t>
    </r>
    <r>
      <rPr>
        <sz val="11"/>
        <rFont val="Arial"/>
        <family val="2"/>
      </rPr>
      <t xml:space="preserve">Mosfellsbæ                         </t>
    </r>
  </si>
  <si>
    <t xml:space="preserve">Hafið fiskverslun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</si>
</sst>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I_S_K_-;\-* #,##0.00\ _I_S_K_-;_-* &quot;-&quot;??\ _I_S_K_-;_-@_-"/>
    <numFmt numFmtId="164" formatCode="0.0%"/>
    <numFmt numFmtId="165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textRotation="90" wrapText="1"/>
    </xf>
    <xf numFmtId="0" fontId="6" fillId="4" borderId="4" xfId="0" applyFont="1" applyFill="1" applyBorder="1" applyAlignment="1">
      <alignment horizontal="center" textRotation="90" wrapText="1"/>
    </xf>
    <xf numFmtId="0" fontId="6" fillId="5" borderId="5" xfId="0" applyFont="1" applyFill="1" applyBorder="1" applyAlignment="1">
      <alignment horizontal="center" textRotation="90" wrapText="1"/>
    </xf>
    <xf numFmtId="164" fontId="6" fillId="6" borderId="6" xfId="0" applyNumberFormat="1" applyFont="1" applyFill="1" applyBorder="1" applyAlignment="1">
      <alignment horizontal="center" textRotation="90" wrapText="1"/>
    </xf>
    <xf numFmtId="0" fontId="6" fillId="7" borderId="1" xfId="0" applyFont="1" applyFill="1" applyBorder="1" applyAlignment="1">
      <alignment horizontal="left" wrapText="1"/>
    </xf>
    <xf numFmtId="0" fontId="6" fillId="7" borderId="7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165" fontId="0" fillId="0" borderId="15" xfId="1" applyNumberFormat="1" applyFont="1" applyFill="1" applyBorder="1" applyAlignment="1">
      <alignment horizontal="center" vertical="center"/>
    </xf>
    <xf numFmtId="165" fontId="0" fillId="0" borderId="16" xfId="1" applyNumberFormat="1" applyFon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/>
    </xf>
    <xf numFmtId="165" fontId="0" fillId="0" borderId="19" xfId="1" applyNumberFormat="1" applyFont="1" applyFill="1" applyBorder="1" applyAlignment="1">
      <alignment horizontal="center" vertical="center"/>
    </xf>
    <xf numFmtId="165" fontId="0" fillId="0" borderId="20" xfId="1" applyNumberFormat="1" applyFon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/>
    </xf>
    <xf numFmtId="165" fontId="5" fillId="0" borderId="18" xfId="1" applyNumberFormat="1" applyFon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3" fillId="9" borderId="2" xfId="0" applyFont="1" applyFill="1" applyBorder="1" applyAlignment="1">
      <alignment textRotation="90" wrapText="1"/>
    </xf>
    <xf numFmtId="0" fontId="4" fillId="0" borderId="12" xfId="0" applyFont="1" applyBorder="1"/>
    <xf numFmtId="0" fontId="4" fillId="0" borderId="12" xfId="0" applyFont="1" applyFill="1" applyBorder="1"/>
    <xf numFmtId="0" fontId="4" fillId="0" borderId="22" xfId="0" applyFont="1" applyFill="1" applyBorder="1"/>
    <xf numFmtId="165" fontId="5" fillId="0" borderId="13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textRotation="90" wrapText="1"/>
    </xf>
    <xf numFmtId="0" fontId="3" fillId="8" borderId="3" xfId="0" applyFont="1" applyFill="1" applyBorder="1" applyAlignment="1">
      <alignment textRotation="90" wrapText="1"/>
    </xf>
    <xf numFmtId="0" fontId="3" fillId="3" borderId="2" xfId="0" applyFont="1" applyFill="1" applyBorder="1" applyAlignment="1">
      <alignment textRotation="90" wrapText="1"/>
    </xf>
    <xf numFmtId="0" fontId="3" fillId="11" borderId="3" xfId="0" applyFont="1" applyFill="1" applyBorder="1" applyAlignment="1">
      <alignment textRotation="90" wrapText="1"/>
    </xf>
  </cellXfs>
  <cellStyles count="2">
    <cellStyle name="Comma" xfId="1" builtinId="3"/>
    <cellStyle name="Normal" xfId="0" builtinId="0"/>
  </cellStyles>
  <dxfs count="2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1762125</xdr:colOff>
      <xdr:row>0</xdr:row>
      <xdr:rowOff>104775</xdr:rowOff>
    </xdr:from>
    <xdr:to>
      <xdr:col>0</xdr:col>
      <xdr:colOff>2447925</xdr:colOff>
      <xdr:row>0</xdr:row>
      <xdr:rowOff>657225</xdr:rowOff>
    </xdr:to>
    <xdr:pic>
      <xdr:nvPicPr>
        <xdr:cNvPr id="2" name="Picture 1" descr="asi_r1_c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72A31-83F0-47A2-8076-EE670A91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0477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G11" sqref="G11"/>
    </sheetView>
  </sheetViews>
  <sheetFormatPr defaultRowHeight="15" x14ac:dyDescent="0.25"/>
  <cols>
    <col min="1" max="1" width="53.28515625" customWidth="1"/>
    <col min="17" max="18" width="10.42578125" customWidth="1"/>
  </cols>
  <sheetData>
    <row r="1" spans="1:19" ht="151.5" thickBot="1" x14ac:dyDescent="0.35">
      <c r="A1" s="1" t="s">
        <v>46</v>
      </c>
      <c r="B1" s="28" t="s">
        <v>0</v>
      </c>
      <c r="C1" s="29" t="s">
        <v>1</v>
      </c>
      <c r="D1" s="21" t="s">
        <v>2</v>
      </c>
      <c r="E1" s="2" t="s">
        <v>3</v>
      </c>
      <c r="F1" s="30" t="s">
        <v>4</v>
      </c>
      <c r="G1" s="31" t="s">
        <v>5</v>
      </c>
      <c r="H1" s="28" t="s">
        <v>6</v>
      </c>
      <c r="I1" s="29" t="s">
        <v>7</v>
      </c>
      <c r="J1" s="21" t="s">
        <v>8</v>
      </c>
      <c r="K1" s="2" t="s">
        <v>48</v>
      </c>
      <c r="L1" s="30" t="s">
        <v>9</v>
      </c>
      <c r="M1" s="31" t="s">
        <v>10</v>
      </c>
      <c r="N1" s="28" t="s">
        <v>11</v>
      </c>
      <c r="O1" s="29" t="s">
        <v>12</v>
      </c>
      <c r="P1" s="21" t="s">
        <v>47</v>
      </c>
      <c r="Q1" s="3" t="s">
        <v>13</v>
      </c>
      <c r="R1" s="4" t="s">
        <v>14</v>
      </c>
      <c r="S1" s="5" t="s">
        <v>15</v>
      </c>
    </row>
    <row r="2" spans="1:19" ht="15.75" thickBot="1" x14ac:dyDescent="0.3">
      <c r="A2" s="6" t="s">
        <v>16</v>
      </c>
      <c r="B2" s="7" t="s">
        <v>17</v>
      </c>
      <c r="C2" s="8" t="s">
        <v>17</v>
      </c>
      <c r="D2" s="7" t="s">
        <v>17</v>
      </c>
      <c r="E2" s="8" t="s">
        <v>17</v>
      </c>
      <c r="F2" s="7" t="s">
        <v>17</v>
      </c>
      <c r="G2" s="8" t="s">
        <v>17</v>
      </c>
      <c r="H2" s="7" t="s">
        <v>17</v>
      </c>
      <c r="I2" s="8" t="s">
        <v>17</v>
      </c>
      <c r="J2" s="7" t="s">
        <v>17</v>
      </c>
      <c r="K2" s="8" t="s">
        <v>17</v>
      </c>
      <c r="L2" s="7" t="s">
        <v>17</v>
      </c>
      <c r="M2" s="8" t="s">
        <v>17</v>
      </c>
      <c r="N2" s="7" t="s">
        <v>17</v>
      </c>
      <c r="O2" s="8" t="s">
        <v>17</v>
      </c>
      <c r="P2" s="8" t="s">
        <v>17</v>
      </c>
      <c r="Q2" s="9" t="s">
        <v>17</v>
      </c>
      <c r="R2" s="10" t="s">
        <v>17</v>
      </c>
      <c r="S2" s="11" t="s">
        <v>45</v>
      </c>
    </row>
    <row r="3" spans="1:19" x14ac:dyDescent="0.25">
      <c r="A3" s="22" t="s">
        <v>18</v>
      </c>
      <c r="B3" s="25">
        <v>3350</v>
      </c>
      <c r="C3" s="26">
        <v>3198</v>
      </c>
      <c r="D3" s="25">
        <v>2890</v>
      </c>
      <c r="E3" s="26">
        <v>2384</v>
      </c>
      <c r="F3" s="25">
        <v>2590</v>
      </c>
      <c r="G3" s="26" t="s">
        <v>19</v>
      </c>
      <c r="H3" s="25">
        <v>2590</v>
      </c>
      <c r="I3" s="26">
        <v>1890</v>
      </c>
      <c r="J3" s="25">
        <v>1890</v>
      </c>
      <c r="K3" s="26">
        <v>2790</v>
      </c>
      <c r="L3" s="25">
        <v>3180</v>
      </c>
      <c r="M3" s="26">
        <v>2680</v>
      </c>
      <c r="N3" s="25">
        <v>2590</v>
      </c>
      <c r="O3" s="26">
        <v>2533</v>
      </c>
      <c r="P3" s="26">
        <v>2990</v>
      </c>
      <c r="Q3" s="12">
        <f t="shared" ref="Q3:Q27" si="0">MAX(B3:P3)</f>
        <v>3350</v>
      </c>
      <c r="R3" s="13">
        <f t="shared" ref="R3:R27" si="1">MIN(B3:P3)</f>
        <v>1890</v>
      </c>
      <c r="S3" s="14">
        <f t="shared" ref="S3:S27" si="2">(Q3-R3)/R3</f>
        <v>0.77248677248677244</v>
      </c>
    </row>
    <row r="4" spans="1:19" x14ac:dyDescent="0.25">
      <c r="A4" s="22" t="s">
        <v>20</v>
      </c>
      <c r="B4" s="27">
        <v>3350</v>
      </c>
      <c r="C4" s="18">
        <v>3198</v>
      </c>
      <c r="D4" s="27">
        <v>2970</v>
      </c>
      <c r="E4" s="18">
        <v>2384</v>
      </c>
      <c r="F4" s="27" t="s">
        <v>19</v>
      </c>
      <c r="G4" s="18">
        <v>2490</v>
      </c>
      <c r="H4" s="27">
        <v>2590</v>
      </c>
      <c r="I4" s="18" t="s">
        <v>19</v>
      </c>
      <c r="J4" s="27" t="s">
        <v>19</v>
      </c>
      <c r="K4" s="18">
        <v>2790</v>
      </c>
      <c r="L4" s="27">
        <v>3180</v>
      </c>
      <c r="M4" s="18">
        <v>2680</v>
      </c>
      <c r="N4" s="27">
        <v>2590</v>
      </c>
      <c r="O4" s="18">
        <v>2533</v>
      </c>
      <c r="P4" s="18">
        <v>2990</v>
      </c>
      <c r="Q4" s="15">
        <f t="shared" si="0"/>
        <v>3350</v>
      </c>
      <c r="R4" s="16">
        <f t="shared" si="1"/>
        <v>2384</v>
      </c>
      <c r="S4" s="17">
        <f t="shared" si="2"/>
        <v>0.40520134228187921</v>
      </c>
    </row>
    <row r="5" spans="1:19" x14ac:dyDescent="0.25">
      <c r="A5" s="22" t="s">
        <v>21</v>
      </c>
      <c r="B5" s="27">
        <v>8800</v>
      </c>
      <c r="C5" s="18" t="s">
        <v>19</v>
      </c>
      <c r="D5" s="27" t="s">
        <v>19</v>
      </c>
      <c r="E5" s="18" t="s">
        <v>19</v>
      </c>
      <c r="F5" s="27" t="s">
        <v>19</v>
      </c>
      <c r="G5" s="18">
        <v>9800</v>
      </c>
      <c r="H5" s="27">
        <v>9900</v>
      </c>
      <c r="I5" s="18">
        <v>8900</v>
      </c>
      <c r="J5" s="27">
        <v>8900</v>
      </c>
      <c r="K5" s="18">
        <v>9500</v>
      </c>
      <c r="L5" s="27">
        <v>7900</v>
      </c>
      <c r="M5" s="18" t="s">
        <v>19</v>
      </c>
      <c r="N5" s="27">
        <v>8900</v>
      </c>
      <c r="O5" s="18">
        <v>9600</v>
      </c>
      <c r="P5" s="18">
        <v>9900</v>
      </c>
      <c r="Q5" s="15">
        <f t="shared" si="0"/>
        <v>9900</v>
      </c>
      <c r="R5" s="16">
        <f t="shared" si="1"/>
        <v>7900</v>
      </c>
      <c r="S5" s="19">
        <f t="shared" si="2"/>
        <v>0.25316455696202533</v>
      </c>
    </row>
    <row r="6" spans="1:19" x14ac:dyDescent="0.25">
      <c r="A6" s="22" t="s">
        <v>22</v>
      </c>
      <c r="B6" s="27" t="s">
        <v>19</v>
      </c>
      <c r="C6" s="18" t="s">
        <v>19</v>
      </c>
      <c r="D6" s="27">
        <v>6990</v>
      </c>
      <c r="E6" s="18">
        <v>3898</v>
      </c>
      <c r="F6" s="27">
        <v>3898</v>
      </c>
      <c r="G6" s="18">
        <v>3500</v>
      </c>
      <c r="H6" s="27">
        <v>6900</v>
      </c>
      <c r="I6" s="18">
        <v>6900</v>
      </c>
      <c r="J6" s="27" t="s">
        <v>19</v>
      </c>
      <c r="K6" s="18">
        <v>5900</v>
      </c>
      <c r="L6" s="27">
        <v>4880</v>
      </c>
      <c r="M6" s="18">
        <v>7990</v>
      </c>
      <c r="N6" s="27" t="s">
        <v>19</v>
      </c>
      <c r="O6" s="18">
        <v>5830</v>
      </c>
      <c r="P6" s="18" t="s">
        <v>19</v>
      </c>
      <c r="Q6" s="15">
        <f t="shared" si="0"/>
        <v>7990</v>
      </c>
      <c r="R6" s="16">
        <f t="shared" si="1"/>
        <v>3500</v>
      </c>
      <c r="S6" s="17">
        <f t="shared" si="2"/>
        <v>1.2828571428571429</v>
      </c>
    </row>
    <row r="7" spans="1:19" x14ac:dyDescent="0.25">
      <c r="A7" s="23" t="s">
        <v>23</v>
      </c>
      <c r="B7" s="27" t="s">
        <v>19</v>
      </c>
      <c r="C7" s="18" t="s">
        <v>19</v>
      </c>
      <c r="D7" s="27">
        <v>2070</v>
      </c>
      <c r="E7" s="18">
        <v>2384</v>
      </c>
      <c r="F7" s="27">
        <v>1662</v>
      </c>
      <c r="G7" s="18">
        <v>1695</v>
      </c>
      <c r="H7" s="27">
        <v>1590</v>
      </c>
      <c r="I7" s="18">
        <v>1690</v>
      </c>
      <c r="J7" s="27">
        <v>1790</v>
      </c>
      <c r="K7" s="18">
        <v>1990</v>
      </c>
      <c r="L7" s="27">
        <v>2280</v>
      </c>
      <c r="M7" s="18" t="s">
        <v>19</v>
      </c>
      <c r="N7" s="27" t="s">
        <v>19</v>
      </c>
      <c r="O7" s="18" t="s">
        <v>19</v>
      </c>
      <c r="P7" s="18">
        <v>2090</v>
      </c>
      <c r="Q7" s="15">
        <f t="shared" si="0"/>
        <v>2384</v>
      </c>
      <c r="R7" s="16">
        <f t="shared" si="1"/>
        <v>1590</v>
      </c>
      <c r="S7" s="17">
        <f t="shared" si="2"/>
        <v>0.49937106918238994</v>
      </c>
    </row>
    <row r="8" spans="1:19" x14ac:dyDescent="0.25">
      <c r="A8" s="23" t="s">
        <v>24</v>
      </c>
      <c r="B8" s="27">
        <v>3100</v>
      </c>
      <c r="C8" s="18">
        <v>2889</v>
      </c>
      <c r="D8" s="27">
        <v>2970</v>
      </c>
      <c r="E8" s="18">
        <v>2384</v>
      </c>
      <c r="F8" s="27">
        <v>2768</v>
      </c>
      <c r="G8" s="18">
        <v>2300</v>
      </c>
      <c r="H8" s="27">
        <v>2590</v>
      </c>
      <c r="I8" s="18">
        <v>2490</v>
      </c>
      <c r="J8" s="27">
        <v>2490</v>
      </c>
      <c r="K8" s="18">
        <v>2790</v>
      </c>
      <c r="L8" s="27">
        <v>3180</v>
      </c>
      <c r="M8" s="18">
        <v>2680</v>
      </c>
      <c r="N8" s="27">
        <v>2790</v>
      </c>
      <c r="O8" s="18">
        <v>2680</v>
      </c>
      <c r="P8" s="18">
        <v>2990</v>
      </c>
      <c r="Q8" s="15">
        <f t="shared" si="0"/>
        <v>3180</v>
      </c>
      <c r="R8" s="16">
        <f t="shared" si="1"/>
        <v>2300</v>
      </c>
      <c r="S8" s="17">
        <f t="shared" si="2"/>
        <v>0.38260869565217392</v>
      </c>
    </row>
    <row r="9" spans="1:19" x14ac:dyDescent="0.25">
      <c r="A9" s="23" t="s">
        <v>25</v>
      </c>
      <c r="B9" s="27">
        <v>3100</v>
      </c>
      <c r="C9" s="18" t="s">
        <v>19</v>
      </c>
      <c r="D9" s="27">
        <v>2970</v>
      </c>
      <c r="E9" s="18" t="s">
        <v>19</v>
      </c>
      <c r="F9" s="27">
        <v>2868</v>
      </c>
      <c r="G9" s="18">
        <v>2490</v>
      </c>
      <c r="H9" s="27">
        <v>2590</v>
      </c>
      <c r="I9" s="18">
        <v>2490</v>
      </c>
      <c r="J9" s="27" t="s">
        <v>19</v>
      </c>
      <c r="K9" s="18">
        <v>2990</v>
      </c>
      <c r="L9" s="27">
        <v>3180</v>
      </c>
      <c r="M9" s="18">
        <v>2680</v>
      </c>
      <c r="N9" s="27">
        <v>2790</v>
      </c>
      <c r="O9" s="18" t="s">
        <v>19</v>
      </c>
      <c r="P9" s="18">
        <v>2990</v>
      </c>
      <c r="Q9" s="15">
        <f t="shared" si="0"/>
        <v>3180</v>
      </c>
      <c r="R9" s="16">
        <f t="shared" si="1"/>
        <v>2490</v>
      </c>
      <c r="S9" s="17">
        <f t="shared" si="2"/>
        <v>0.27710843373493976</v>
      </c>
    </row>
    <row r="10" spans="1:19" x14ac:dyDescent="0.25">
      <c r="A10" s="23" t="s">
        <v>26</v>
      </c>
      <c r="B10" s="27">
        <v>1690</v>
      </c>
      <c r="C10" s="18">
        <v>1289</v>
      </c>
      <c r="D10" s="27">
        <v>1970</v>
      </c>
      <c r="E10" s="18">
        <v>1098</v>
      </c>
      <c r="F10" s="27">
        <v>1245</v>
      </c>
      <c r="G10" s="18">
        <v>1595</v>
      </c>
      <c r="H10" s="27">
        <v>1590</v>
      </c>
      <c r="I10" s="18">
        <v>1390</v>
      </c>
      <c r="J10" s="27">
        <v>1390</v>
      </c>
      <c r="K10" s="18">
        <v>1590</v>
      </c>
      <c r="L10" s="27">
        <v>1880</v>
      </c>
      <c r="M10" s="18">
        <v>1480</v>
      </c>
      <c r="N10" s="27">
        <v>1790</v>
      </c>
      <c r="O10" s="18" t="s">
        <v>19</v>
      </c>
      <c r="P10" s="18">
        <v>1790</v>
      </c>
      <c r="Q10" s="15">
        <f t="shared" si="0"/>
        <v>1970</v>
      </c>
      <c r="R10" s="16">
        <f t="shared" si="1"/>
        <v>1098</v>
      </c>
      <c r="S10" s="17">
        <f t="shared" si="2"/>
        <v>0.79417122040072863</v>
      </c>
    </row>
    <row r="11" spans="1:19" x14ac:dyDescent="0.25">
      <c r="A11" s="23" t="s">
        <v>27</v>
      </c>
      <c r="B11" s="27">
        <v>2090</v>
      </c>
      <c r="C11" s="18">
        <v>1849</v>
      </c>
      <c r="D11" s="27">
        <v>1970</v>
      </c>
      <c r="E11" s="18" t="s">
        <v>19</v>
      </c>
      <c r="F11" s="27">
        <v>1350</v>
      </c>
      <c r="G11" s="18">
        <v>1595</v>
      </c>
      <c r="H11" s="27">
        <v>1590</v>
      </c>
      <c r="I11" s="18">
        <v>1790</v>
      </c>
      <c r="J11" s="27">
        <v>1790</v>
      </c>
      <c r="K11" s="18">
        <v>1890</v>
      </c>
      <c r="L11" s="27">
        <v>1880</v>
      </c>
      <c r="M11" s="18">
        <v>1950</v>
      </c>
      <c r="N11" s="27">
        <v>1790</v>
      </c>
      <c r="O11" s="18" t="s">
        <v>19</v>
      </c>
      <c r="P11" s="18">
        <v>1790</v>
      </c>
      <c r="Q11" s="15">
        <f t="shared" si="0"/>
        <v>2090</v>
      </c>
      <c r="R11" s="16">
        <f t="shared" si="1"/>
        <v>1350</v>
      </c>
      <c r="S11" s="17">
        <f t="shared" si="2"/>
        <v>0.54814814814814816</v>
      </c>
    </row>
    <row r="12" spans="1:19" x14ac:dyDescent="0.25">
      <c r="A12" s="23" t="s">
        <v>28</v>
      </c>
      <c r="B12" s="27" t="s">
        <v>19</v>
      </c>
      <c r="C12" s="18" t="s">
        <v>19</v>
      </c>
      <c r="D12" s="27">
        <v>2070</v>
      </c>
      <c r="E12" s="18" t="s">
        <v>19</v>
      </c>
      <c r="F12" s="27" t="s">
        <v>19</v>
      </c>
      <c r="G12" s="18">
        <v>1675</v>
      </c>
      <c r="H12" s="27">
        <v>1890</v>
      </c>
      <c r="I12" s="18">
        <v>1590</v>
      </c>
      <c r="J12" s="27">
        <v>1590</v>
      </c>
      <c r="K12" s="18">
        <v>1990</v>
      </c>
      <c r="L12" s="27">
        <v>1980</v>
      </c>
      <c r="M12" s="18">
        <v>2280</v>
      </c>
      <c r="N12" s="27">
        <v>1890</v>
      </c>
      <c r="O12" s="18" t="s">
        <v>29</v>
      </c>
      <c r="P12" s="18">
        <v>2190</v>
      </c>
      <c r="Q12" s="15">
        <f t="shared" si="0"/>
        <v>2280</v>
      </c>
      <c r="R12" s="16">
        <f t="shared" si="1"/>
        <v>1590</v>
      </c>
      <c r="S12" s="17">
        <f t="shared" si="2"/>
        <v>0.43396226415094341</v>
      </c>
    </row>
    <row r="13" spans="1:19" x14ac:dyDescent="0.25">
      <c r="A13" s="23" t="s">
        <v>30</v>
      </c>
      <c r="B13" s="27">
        <v>2100</v>
      </c>
      <c r="C13" s="18" t="s">
        <v>19</v>
      </c>
      <c r="D13" s="27">
        <v>2070</v>
      </c>
      <c r="E13" s="18">
        <v>1554</v>
      </c>
      <c r="F13" s="27" t="s">
        <v>19</v>
      </c>
      <c r="G13" s="18">
        <v>2200</v>
      </c>
      <c r="H13" s="27">
        <v>1990</v>
      </c>
      <c r="I13" s="18">
        <v>1790</v>
      </c>
      <c r="J13" s="27" t="s">
        <v>19</v>
      </c>
      <c r="K13" s="18">
        <v>2290</v>
      </c>
      <c r="L13" s="27">
        <v>2180</v>
      </c>
      <c r="M13" s="18" t="s">
        <v>19</v>
      </c>
      <c r="N13" s="27">
        <v>1890</v>
      </c>
      <c r="O13" s="18" t="s">
        <v>19</v>
      </c>
      <c r="P13" s="18">
        <v>1990</v>
      </c>
      <c r="Q13" s="15">
        <f t="shared" si="0"/>
        <v>2290</v>
      </c>
      <c r="R13" s="16">
        <f t="shared" si="1"/>
        <v>1554</v>
      </c>
      <c r="S13" s="17">
        <f t="shared" si="2"/>
        <v>0.47361647361647363</v>
      </c>
    </row>
    <row r="14" spans="1:19" x14ac:dyDescent="0.25">
      <c r="A14" s="23" t="s">
        <v>31</v>
      </c>
      <c r="B14" s="27">
        <v>2190</v>
      </c>
      <c r="C14" s="18" t="s">
        <v>19</v>
      </c>
      <c r="D14" s="27">
        <v>2170</v>
      </c>
      <c r="E14" s="18">
        <v>1645</v>
      </c>
      <c r="F14" s="27" t="s">
        <v>19</v>
      </c>
      <c r="G14" s="18">
        <v>1550</v>
      </c>
      <c r="H14" s="27">
        <v>1990</v>
      </c>
      <c r="I14" s="18">
        <v>1390</v>
      </c>
      <c r="J14" s="27">
        <v>1390</v>
      </c>
      <c r="K14" s="18">
        <v>1990</v>
      </c>
      <c r="L14" s="27">
        <v>2080</v>
      </c>
      <c r="M14" s="18">
        <v>1900</v>
      </c>
      <c r="N14" s="27">
        <v>1890</v>
      </c>
      <c r="O14" s="18">
        <v>1823</v>
      </c>
      <c r="P14" s="18">
        <v>1790</v>
      </c>
      <c r="Q14" s="15">
        <f t="shared" si="0"/>
        <v>2190</v>
      </c>
      <c r="R14" s="16">
        <f t="shared" si="1"/>
        <v>1390</v>
      </c>
      <c r="S14" s="17">
        <f t="shared" si="2"/>
        <v>0.57553956834532372</v>
      </c>
    </row>
    <row r="15" spans="1:19" x14ac:dyDescent="0.25">
      <c r="A15" s="23" t="s">
        <v>32</v>
      </c>
      <c r="B15" s="27">
        <v>3800</v>
      </c>
      <c r="C15" s="18" t="s">
        <v>19</v>
      </c>
      <c r="D15" s="27">
        <v>3290</v>
      </c>
      <c r="E15" s="18" t="s">
        <v>19</v>
      </c>
      <c r="F15" s="27" t="s">
        <v>19</v>
      </c>
      <c r="G15" s="18">
        <v>2200</v>
      </c>
      <c r="H15" s="27">
        <v>3190</v>
      </c>
      <c r="I15" s="18">
        <v>3290</v>
      </c>
      <c r="J15" s="27" t="s">
        <v>19</v>
      </c>
      <c r="K15" s="18">
        <v>3490</v>
      </c>
      <c r="L15" s="27">
        <v>2880</v>
      </c>
      <c r="M15" s="18">
        <v>3280</v>
      </c>
      <c r="N15" s="27">
        <v>3290</v>
      </c>
      <c r="O15" s="18">
        <v>2830</v>
      </c>
      <c r="P15" s="18">
        <v>3490</v>
      </c>
      <c r="Q15" s="15">
        <f t="shared" si="0"/>
        <v>3800</v>
      </c>
      <c r="R15" s="16">
        <f t="shared" si="1"/>
        <v>2200</v>
      </c>
      <c r="S15" s="17">
        <f t="shared" si="2"/>
        <v>0.72727272727272729</v>
      </c>
    </row>
    <row r="16" spans="1:19" x14ac:dyDescent="0.25">
      <c r="A16" s="23" t="s">
        <v>33</v>
      </c>
      <c r="B16" s="27" t="s">
        <v>19</v>
      </c>
      <c r="C16" s="18" t="s">
        <v>19</v>
      </c>
      <c r="D16" s="27">
        <v>2970</v>
      </c>
      <c r="E16" s="18" t="s">
        <v>19</v>
      </c>
      <c r="F16" s="27" t="s">
        <v>19</v>
      </c>
      <c r="G16" s="18">
        <v>1395</v>
      </c>
      <c r="H16" s="27">
        <v>2190</v>
      </c>
      <c r="I16" s="18">
        <v>2490</v>
      </c>
      <c r="J16" s="27">
        <v>2490</v>
      </c>
      <c r="K16" s="18">
        <v>3490</v>
      </c>
      <c r="L16" s="27">
        <v>2880</v>
      </c>
      <c r="M16" s="18">
        <v>3280</v>
      </c>
      <c r="N16" s="27">
        <v>2590</v>
      </c>
      <c r="O16" s="18" t="s">
        <v>19</v>
      </c>
      <c r="P16" s="18">
        <v>2990</v>
      </c>
      <c r="Q16" s="15">
        <f t="shared" si="0"/>
        <v>3490</v>
      </c>
      <c r="R16" s="16">
        <f t="shared" si="1"/>
        <v>1395</v>
      </c>
      <c r="S16" s="20">
        <f t="shared" si="2"/>
        <v>1.5017921146953406</v>
      </c>
    </row>
    <row r="17" spans="1:19" x14ac:dyDescent="0.25">
      <c r="A17" s="23" t="s">
        <v>34</v>
      </c>
      <c r="B17" s="27">
        <v>2490</v>
      </c>
      <c r="C17" s="18" t="s">
        <v>19</v>
      </c>
      <c r="D17" s="27">
        <v>2970</v>
      </c>
      <c r="E17" s="18" t="s">
        <v>19</v>
      </c>
      <c r="F17" s="27" t="s">
        <v>19</v>
      </c>
      <c r="G17" s="18">
        <v>2500</v>
      </c>
      <c r="H17" s="27">
        <v>2190</v>
      </c>
      <c r="I17" s="18">
        <v>2490</v>
      </c>
      <c r="J17" s="27">
        <v>2490</v>
      </c>
      <c r="K17" s="18">
        <v>3490</v>
      </c>
      <c r="L17" s="27">
        <v>2880</v>
      </c>
      <c r="M17" s="18" t="s">
        <v>19</v>
      </c>
      <c r="N17" s="27">
        <v>2290</v>
      </c>
      <c r="O17" s="18">
        <v>2500</v>
      </c>
      <c r="P17" s="18">
        <v>3290</v>
      </c>
      <c r="Q17" s="15">
        <f t="shared" si="0"/>
        <v>3490</v>
      </c>
      <c r="R17" s="16">
        <f t="shared" si="1"/>
        <v>2190</v>
      </c>
      <c r="S17" s="17">
        <f t="shared" si="2"/>
        <v>0.59360730593607303</v>
      </c>
    </row>
    <row r="18" spans="1:19" x14ac:dyDescent="0.25">
      <c r="A18" s="23" t="s">
        <v>43</v>
      </c>
      <c r="B18" s="27">
        <v>2250</v>
      </c>
      <c r="C18" s="18">
        <v>1898</v>
      </c>
      <c r="D18" s="27" t="s">
        <v>19</v>
      </c>
      <c r="E18" s="18">
        <v>1347</v>
      </c>
      <c r="F18" s="27" t="s">
        <v>19</v>
      </c>
      <c r="G18" s="18">
        <v>1520</v>
      </c>
      <c r="H18" s="27">
        <v>1890</v>
      </c>
      <c r="I18" s="18">
        <v>1690</v>
      </c>
      <c r="J18" s="27">
        <v>1690</v>
      </c>
      <c r="K18" s="18" t="s">
        <v>19</v>
      </c>
      <c r="L18" s="27">
        <v>1880</v>
      </c>
      <c r="M18" s="18" t="s">
        <v>19</v>
      </c>
      <c r="N18" s="27">
        <v>1890</v>
      </c>
      <c r="O18" s="18">
        <v>1929</v>
      </c>
      <c r="P18" s="18">
        <v>2190</v>
      </c>
      <c r="Q18" s="15">
        <f t="shared" si="0"/>
        <v>2250</v>
      </c>
      <c r="R18" s="16">
        <f t="shared" si="1"/>
        <v>1347</v>
      </c>
      <c r="S18" s="17">
        <f t="shared" si="2"/>
        <v>0.6703786191536748</v>
      </c>
    </row>
    <row r="19" spans="1:19" x14ac:dyDescent="0.25">
      <c r="A19" s="23" t="s">
        <v>35</v>
      </c>
      <c r="B19" s="27" t="s">
        <v>19</v>
      </c>
      <c r="C19" s="18" t="s">
        <v>19</v>
      </c>
      <c r="D19" s="27">
        <v>2070</v>
      </c>
      <c r="E19" s="18" t="s">
        <v>19</v>
      </c>
      <c r="F19" s="27" t="s">
        <v>19</v>
      </c>
      <c r="G19" s="18">
        <v>1750</v>
      </c>
      <c r="H19" s="27">
        <v>1890</v>
      </c>
      <c r="I19" s="18">
        <v>1590</v>
      </c>
      <c r="J19" s="27">
        <v>1590</v>
      </c>
      <c r="K19" s="18">
        <v>2390</v>
      </c>
      <c r="L19" s="27">
        <v>2080</v>
      </c>
      <c r="M19" s="18" t="s">
        <v>19</v>
      </c>
      <c r="N19" s="27">
        <v>1990</v>
      </c>
      <c r="O19" s="18">
        <v>2078</v>
      </c>
      <c r="P19" s="18">
        <v>2490</v>
      </c>
      <c r="Q19" s="15">
        <f t="shared" si="0"/>
        <v>2490</v>
      </c>
      <c r="R19" s="16">
        <f t="shared" si="1"/>
        <v>1590</v>
      </c>
      <c r="S19" s="17">
        <f t="shared" si="2"/>
        <v>0.56603773584905659</v>
      </c>
    </row>
    <row r="20" spans="1:19" x14ac:dyDescent="0.25">
      <c r="A20" s="23" t="s">
        <v>36</v>
      </c>
      <c r="B20" s="27" t="s">
        <v>19</v>
      </c>
      <c r="C20" s="18" t="s">
        <v>19</v>
      </c>
      <c r="D20" s="27">
        <v>2170</v>
      </c>
      <c r="E20" s="18" t="s">
        <v>19</v>
      </c>
      <c r="F20" s="27">
        <v>1745</v>
      </c>
      <c r="G20" s="18">
        <v>1595</v>
      </c>
      <c r="H20" s="27">
        <v>1590</v>
      </c>
      <c r="I20" s="18">
        <v>1490</v>
      </c>
      <c r="J20" s="27">
        <v>1490</v>
      </c>
      <c r="K20" s="18">
        <v>1890</v>
      </c>
      <c r="L20" s="27">
        <v>1880</v>
      </c>
      <c r="M20" s="18">
        <v>1980</v>
      </c>
      <c r="N20" s="27">
        <v>1690</v>
      </c>
      <c r="O20" s="18">
        <v>1834</v>
      </c>
      <c r="P20" s="18">
        <v>1990</v>
      </c>
      <c r="Q20" s="15">
        <f t="shared" si="0"/>
        <v>2170</v>
      </c>
      <c r="R20" s="16">
        <f t="shared" si="1"/>
        <v>1490</v>
      </c>
      <c r="S20" s="17">
        <f t="shared" si="2"/>
        <v>0.4563758389261745</v>
      </c>
    </row>
    <row r="21" spans="1:19" x14ac:dyDescent="0.25">
      <c r="A21" s="23" t="s">
        <v>37</v>
      </c>
      <c r="B21" s="27">
        <v>2290</v>
      </c>
      <c r="C21" s="18">
        <v>1764</v>
      </c>
      <c r="D21" s="27">
        <v>1970</v>
      </c>
      <c r="E21" s="18">
        <v>1711</v>
      </c>
      <c r="F21" s="27">
        <v>1865</v>
      </c>
      <c r="G21" s="18">
        <v>1795</v>
      </c>
      <c r="H21" s="27">
        <v>1790</v>
      </c>
      <c r="I21" s="18">
        <v>1690</v>
      </c>
      <c r="J21" s="27">
        <v>1690</v>
      </c>
      <c r="K21" s="18">
        <v>2090</v>
      </c>
      <c r="L21" s="27">
        <v>2080</v>
      </c>
      <c r="M21" s="18">
        <v>2180</v>
      </c>
      <c r="N21" s="27">
        <v>1990</v>
      </c>
      <c r="O21" s="18">
        <v>1887</v>
      </c>
      <c r="P21" s="18">
        <v>2090</v>
      </c>
      <c r="Q21" s="15">
        <f t="shared" si="0"/>
        <v>2290</v>
      </c>
      <c r="R21" s="16">
        <f t="shared" si="1"/>
        <v>1690</v>
      </c>
      <c r="S21" s="17">
        <f t="shared" si="2"/>
        <v>0.35502958579881655</v>
      </c>
    </row>
    <row r="22" spans="1:19" x14ac:dyDescent="0.25">
      <c r="A22" s="23" t="s">
        <v>38</v>
      </c>
      <c r="B22" s="27">
        <v>2290</v>
      </c>
      <c r="C22" s="18" t="s">
        <v>19</v>
      </c>
      <c r="D22" s="27" t="s">
        <v>19</v>
      </c>
      <c r="E22" s="18" t="s">
        <v>19</v>
      </c>
      <c r="F22" s="27">
        <v>1440</v>
      </c>
      <c r="G22" s="18">
        <v>1595</v>
      </c>
      <c r="H22" s="27">
        <v>1590</v>
      </c>
      <c r="I22" s="18">
        <v>990</v>
      </c>
      <c r="J22" s="27">
        <v>990</v>
      </c>
      <c r="K22" s="18">
        <v>1690</v>
      </c>
      <c r="L22" s="27">
        <v>1680</v>
      </c>
      <c r="M22" s="18" t="s">
        <v>19</v>
      </c>
      <c r="N22" s="27" t="s">
        <v>19</v>
      </c>
      <c r="O22" s="18">
        <v>1887</v>
      </c>
      <c r="P22" s="18">
        <v>1790</v>
      </c>
      <c r="Q22" s="15">
        <f t="shared" si="0"/>
        <v>2290</v>
      </c>
      <c r="R22" s="16">
        <f t="shared" si="1"/>
        <v>990</v>
      </c>
      <c r="S22" s="17">
        <f t="shared" si="2"/>
        <v>1.3131313131313131</v>
      </c>
    </row>
    <row r="23" spans="1:19" x14ac:dyDescent="0.25">
      <c r="A23" s="23" t="s">
        <v>44</v>
      </c>
      <c r="B23" s="27" t="s">
        <v>19</v>
      </c>
      <c r="C23" s="18">
        <v>1829</v>
      </c>
      <c r="D23" s="27">
        <v>2270</v>
      </c>
      <c r="E23" s="18">
        <v>1711</v>
      </c>
      <c r="F23" s="27">
        <v>1767</v>
      </c>
      <c r="G23" s="18">
        <v>1895</v>
      </c>
      <c r="H23" s="27">
        <v>1790</v>
      </c>
      <c r="I23" s="18">
        <v>1690</v>
      </c>
      <c r="J23" s="27">
        <v>1690</v>
      </c>
      <c r="K23" s="18">
        <v>2190</v>
      </c>
      <c r="L23" s="27">
        <v>2280</v>
      </c>
      <c r="M23" s="18" t="s">
        <v>19</v>
      </c>
      <c r="N23" s="27">
        <v>1890</v>
      </c>
      <c r="O23" s="18">
        <v>2215</v>
      </c>
      <c r="P23" s="18">
        <v>2090</v>
      </c>
      <c r="Q23" s="15">
        <f t="shared" si="0"/>
        <v>2280</v>
      </c>
      <c r="R23" s="16">
        <f t="shared" si="1"/>
        <v>1690</v>
      </c>
      <c r="S23" s="17">
        <f t="shared" si="2"/>
        <v>0.34911242603550297</v>
      </c>
    </row>
    <row r="24" spans="1:19" x14ac:dyDescent="0.25">
      <c r="A24" s="23" t="s">
        <v>39</v>
      </c>
      <c r="B24" s="27" t="s">
        <v>19</v>
      </c>
      <c r="C24" s="18" t="s">
        <v>19</v>
      </c>
      <c r="D24" s="27">
        <v>2170</v>
      </c>
      <c r="E24" s="18">
        <v>1761</v>
      </c>
      <c r="F24" s="27" t="s">
        <v>19</v>
      </c>
      <c r="G24" s="18">
        <v>1960</v>
      </c>
      <c r="H24" s="27">
        <v>1890</v>
      </c>
      <c r="I24" s="18">
        <v>1690</v>
      </c>
      <c r="J24" s="27">
        <v>1890</v>
      </c>
      <c r="K24" s="18">
        <v>2390</v>
      </c>
      <c r="L24" s="27" t="s">
        <v>19</v>
      </c>
      <c r="M24" s="18">
        <v>2480</v>
      </c>
      <c r="N24" s="27">
        <v>1890</v>
      </c>
      <c r="O24" s="18" t="s">
        <v>19</v>
      </c>
      <c r="P24" s="18">
        <v>2490</v>
      </c>
      <c r="Q24" s="15">
        <f t="shared" si="0"/>
        <v>2490</v>
      </c>
      <c r="R24" s="16">
        <f t="shared" si="1"/>
        <v>1690</v>
      </c>
      <c r="S24" s="17">
        <f t="shared" si="2"/>
        <v>0.47337278106508873</v>
      </c>
    </row>
    <row r="25" spans="1:19" x14ac:dyDescent="0.25">
      <c r="A25" s="23" t="s">
        <v>40</v>
      </c>
      <c r="B25" s="27">
        <v>2250</v>
      </c>
      <c r="C25" s="18">
        <v>1989</v>
      </c>
      <c r="D25" s="27" t="s">
        <v>19</v>
      </c>
      <c r="E25" s="18" t="s">
        <v>19</v>
      </c>
      <c r="F25" s="27" t="s">
        <v>19</v>
      </c>
      <c r="G25" s="18">
        <v>1895</v>
      </c>
      <c r="H25" s="27">
        <v>1890</v>
      </c>
      <c r="I25" s="18">
        <v>1690</v>
      </c>
      <c r="J25" s="27">
        <v>1990</v>
      </c>
      <c r="K25" s="18">
        <v>2590</v>
      </c>
      <c r="L25" s="27">
        <v>2280</v>
      </c>
      <c r="M25" s="18">
        <v>2280</v>
      </c>
      <c r="N25" s="27" t="s">
        <v>19</v>
      </c>
      <c r="O25" s="18">
        <v>2215</v>
      </c>
      <c r="P25" s="18">
        <v>2190</v>
      </c>
      <c r="Q25" s="15">
        <f t="shared" si="0"/>
        <v>2590</v>
      </c>
      <c r="R25" s="16">
        <f t="shared" si="1"/>
        <v>1690</v>
      </c>
      <c r="S25" s="17">
        <f t="shared" si="2"/>
        <v>0.53254437869822491</v>
      </c>
    </row>
    <row r="26" spans="1:19" x14ac:dyDescent="0.25">
      <c r="A26" s="23" t="s">
        <v>41</v>
      </c>
      <c r="B26" s="27">
        <v>2250</v>
      </c>
      <c r="C26" s="18">
        <v>1865</v>
      </c>
      <c r="D26" s="27">
        <v>2070</v>
      </c>
      <c r="E26" s="18">
        <v>1698</v>
      </c>
      <c r="F26" s="27" t="s">
        <v>19</v>
      </c>
      <c r="G26" s="18">
        <v>1595</v>
      </c>
      <c r="H26" s="27">
        <v>1790</v>
      </c>
      <c r="I26" s="18">
        <v>1690</v>
      </c>
      <c r="J26" s="27">
        <v>1690</v>
      </c>
      <c r="K26" s="18" t="s">
        <v>19</v>
      </c>
      <c r="L26" s="27">
        <v>1980</v>
      </c>
      <c r="M26" s="18">
        <v>2280</v>
      </c>
      <c r="N26" s="27">
        <v>1990</v>
      </c>
      <c r="O26" s="18">
        <v>1982</v>
      </c>
      <c r="P26" s="18" t="s">
        <v>19</v>
      </c>
      <c r="Q26" s="15">
        <f t="shared" si="0"/>
        <v>2280</v>
      </c>
      <c r="R26" s="16">
        <f t="shared" si="1"/>
        <v>1595</v>
      </c>
      <c r="S26" s="17">
        <f t="shared" si="2"/>
        <v>0.42946708463949845</v>
      </c>
    </row>
    <row r="27" spans="1:19" ht="15.75" thickBot="1" x14ac:dyDescent="0.3">
      <c r="A27" s="24" t="s">
        <v>42</v>
      </c>
      <c r="B27" s="27">
        <v>2690</v>
      </c>
      <c r="C27" s="18">
        <v>2289</v>
      </c>
      <c r="D27" s="27">
        <v>2370</v>
      </c>
      <c r="E27" s="18">
        <v>1969</v>
      </c>
      <c r="F27" s="27">
        <v>1998</v>
      </c>
      <c r="G27" s="18">
        <v>1895</v>
      </c>
      <c r="H27" s="27">
        <v>1990</v>
      </c>
      <c r="I27" s="18">
        <v>1990</v>
      </c>
      <c r="J27" s="27">
        <v>1990</v>
      </c>
      <c r="K27" s="18">
        <v>2490</v>
      </c>
      <c r="L27" s="27">
        <v>2180</v>
      </c>
      <c r="M27" s="18" t="s">
        <v>19</v>
      </c>
      <c r="N27" s="27">
        <v>2190</v>
      </c>
      <c r="O27" s="18">
        <v>1982</v>
      </c>
      <c r="P27" s="18">
        <v>2390</v>
      </c>
      <c r="Q27" s="15">
        <f t="shared" si="0"/>
        <v>2690</v>
      </c>
      <c r="R27" s="16">
        <f t="shared" si="1"/>
        <v>1895</v>
      </c>
      <c r="S27" s="17">
        <f t="shared" si="2"/>
        <v>0.41952506596306066</v>
      </c>
    </row>
  </sheetData>
  <conditionalFormatting sqref="B3:C27 P3:P27">
    <cfRule type="cellIs" dxfId="20" priority="19" stopIfTrue="1" operator="equal">
      <formula>"-"</formula>
    </cfRule>
    <cfRule type="expression" dxfId="19" priority="20" stopIfTrue="1">
      <formula>B3=MAX($B3:$P3)</formula>
    </cfRule>
    <cfRule type="expression" dxfId="18" priority="21" stopIfTrue="1">
      <formula>B3=MIN($B3:$P3)</formula>
    </cfRule>
  </conditionalFormatting>
  <conditionalFormatting sqref="D3:E27">
    <cfRule type="cellIs" dxfId="17" priority="16" stopIfTrue="1" operator="equal">
      <formula>"-"</formula>
    </cfRule>
    <cfRule type="expression" dxfId="16" priority="17" stopIfTrue="1">
      <formula>D3=MAX($B3:$P3)</formula>
    </cfRule>
    <cfRule type="expression" dxfId="15" priority="18" stopIfTrue="1">
      <formula>D3=MIN($B3:$P3)</formula>
    </cfRule>
  </conditionalFormatting>
  <conditionalFormatting sqref="F3:G27">
    <cfRule type="cellIs" dxfId="14" priority="13" stopIfTrue="1" operator="equal">
      <formula>"-"</formula>
    </cfRule>
    <cfRule type="expression" dxfId="13" priority="14" stopIfTrue="1">
      <formula>F3=MAX($B3:$P3)</formula>
    </cfRule>
    <cfRule type="expression" dxfId="12" priority="15" stopIfTrue="1">
      <formula>F3=MIN($B3:$P3)</formula>
    </cfRule>
  </conditionalFormatting>
  <conditionalFormatting sqref="H3:I27">
    <cfRule type="cellIs" dxfId="11" priority="10" stopIfTrue="1" operator="equal">
      <formula>"-"</formula>
    </cfRule>
    <cfRule type="expression" dxfId="10" priority="11" stopIfTrue="1">
      <formula>H3=MAX($B3:$P3)</formula>
    </cfRule>
    <cfRule type="expression" dxfId="9" priority="12" stopIfTrue="1">
      <formula>H3=MIN($B3:$P3)</formula>
    </cfRule>
  </conditionalFormatting>
  <conditionalFormatting sqref="J3:K27">
    <cfRule type="cellIs" dxfId="8" priority="7" stopIfTrue="1" operator="equal">
      <formula>"-"</formula>
    </cfRule>
    <cfRule type="expression" dxfId="7" priority="8" stopIfTrue="1">
      <formula>J3=MAX($B3:$P3)</formula>
    </cfRule>
    <cfRule type="expression" dxfId="6" priority="9" stopIfTrue="1">
      <formula>J3=MIN($B3:$P3)</formula>
    </cfRule>
  </conditionalFormatting>
  <conditionalFormatting sqref="L3:M27">
    <cfRule type="cellIs" dxfId="5" priority="4" stopIfTrue="1" operator="equal">
      <formula>"-"</formula>
    </cfRule>
    <cfRule type="expression" dxfId="4" priority="5" stopIfTrue="1">
      <formula>L3=MAX($B3:$P3)</formula>
    </cfRule>
    <cfRule type="expression" dxfId="3" priority="6" stopIfTrue="1">
      <formula>L3=MIN($B3:$P3)</formula>
    </cfRule>
  </conditionalFormatting>
  <conditionalFormatting sqref="N3:O27">
    <cfRule type="cellIs" dxfId="2" priority="1" stopIfTrue="1" operator="equal">
      <formula>"-"</formula>
    </cfRule>
    <cfRule type="expression" dxfId="1" priority="2" stopIfTrue="1">
      <formula>N3=MAX($B3:$P3)</formula>
    </cfRule>
    <cfRule type="expression" dxfId="0" priority="3" stopIfTrue="1">
      <formula>N3=MIN($B3:$P3)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Sigurlaug Hauksdóttir</dc:creator>
  <cp:lastModifiedBy>Sigurlaug Hauksdóttir</cp:lastModifiedBy>
  <dcterms:created xsi:type="dcterms:W3CDTF">2017-06-09T13:20:26Z</dcterms:created>
  <dcterms:modified xsi:type="dcterms:W3CDTF">2017-06-12T13:47:17Z</dcterms:modified>
</cp:coreProperties>
</file>