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11955"/>
  </bookViews>
  <sheets>
    <sheet name="Nýjar bækur" sheetId="1" r:id="rId1"/>
    <sheet name="Sheet2" sheetId="2" r:id="rId2"/>
    <sheet name="Sheet3" sheetId="3" r:id="rId3"/>
  </sheets>
  <calcPr calcId="125725" iterate="1" iterateCount="50"/>
</workbook>
</file>

<file path=xl/calcChain.xml><?xml version="1.0" encoding="utf-8"?>
<calcChain xmlns="http://schemas.openxmlformats.org/spreadsheetml/2006/main">
  <c r="K29" i="1"/>
  <c r="J29"/>
  <c r="L29" s="1"/>
  <c r="I29"/>
  <c r="H29"/>
  <c r="K28"/>
  <c r="J28"/>
  <c r="L28" s="1"/>
  <c r="I28"/>
  <c r="H28"/>
  <c r="K27"/>
  <c r="J27"/>
  <c r="L27" s="1"/>
  <c r="I27"/>
  <c r="H27"/>
  <c r="K26"/>
  <c r="J26"/>
  <c r="L26" s="1"/>
  <c r="I26"/>
  <c r="H26"/>
  <c r="K25"/>
  <c r="J25"/>
  <c r="L25" s="1"/>
  <c r="I25"/>
  <c r="H25"/>
  <c r="K24"/>
  <c r="J24"/>
  <c r="L24" s="1"/>
  <c r="I24"/>
  <c r="H24"/>
  <c r="K23"/>
  <c r="J23"/>
  <c r="L23" s="1"/>
  <c r="I23"/>
  <c r="H23"/>
  <c r="K22"/>
  <c r="J22"/>
  <c r="L22" s="1"/>
  <c r="I22"/>
  <c r="H22"/>
  <c r="K21"/>
  <c r="J21"/>
  <c r="L21" s="1"/>
  <c r="I21"/>
  <c r="H21"/>
  <c r="K20"/>
  <c r="J20"/>
  <c r="L20" s="1"/>
  <c r="I20"/>
  <c r="H20"/>
  <c r="K19"/>
  <c r="J19"/>
  <c r="L19" s="1"/>
  <c r="I19"/>
  <c r="H19"/>
  <c r="K18"/>
  <c r="J18"/>
  <c r="L18" s="1"/>
  <c r="I18"/>
  <c r="H18"/>
  <c r="K17"/>
  <c r="J17"/>
  <c r="L17" s="1"/>
  <c r="I17"/>
  <c r="H17"/>
  <c r="K16"/>
  <c r="J16"/>
  <c r="L16" s="1"/>
  <c r="I16"/>
  <c r="H16"/>
  <c r="K15"/>
  <c r="J15"/>
  <c r="L15" s="1"/>
  <c r="I15"/>
  <c r="H15"/>
  <c r="K14"/>
  <c r="J14"/>
  <c r="L14" s="1"/>
  <c r="I14"/>
  <c r="H14"/>
  <c r="K13"/>
  <c r="J13"/>
  <c r="L13" s="1"/>
  <c r="I13"/>
  <c r="H13"/>
  <c r="K12"/>
  <c r="J12"/>
  <c r="L12" s="1"/>
  <c r="I12"/>
  <c r="H12"/>
  <c r="K11"/>
  <c r="J11"/>
  <c r="L11" s="1"/>
  <c r="I11"/>
  <c r="H11"/>
  <c r="K10"/>
  <c r="J10"/>
  <c r="L10" s="1"/>
  <c r="I10"/>
  <c r="H10"/>
  <c r="K9"/>
  <c r="J9"/>
  <c r="L9" s="1"/>
  <c r="I9"/>
  <c r="H9"/>
  <c r="K8"/>
  <c r="J8"/>
  <c r="L8" s="1"/>
  <c r="I8"/>
  <c r="H8"/>
  <c r="K7"/>
  <c r="J7"/>
  <c r="L7" s="1"/>
  <c r="I7"/>
  <c r="H7"/>
  <c r="K6"/>
  <c r="J6"/>
  <c r="L6" s="1"/>
  <c r="I6"/>
  <c r="H6"/>
  <c r="K5"/>
  <c r="J5"/>
  <c r="L5" s="1"/>
  <c r="I5"/>
  <c r="H5"/>
  <c r="K4"/>
  <c r="J4"/>
  <c r="L4" s="1"/>
  <c r="I4"/>
  <c r="H4"/>
  <c r="K3"/>
  <c r="J3"/>
  <c r="L3" s="1"/>
  <c r="I3"/>
  <c r="H3"/>
</calcChain>
</file>

<file path=xl/sharedStrings.xml><?xml version="1.0" encoding="utf-8"?>
<sst xmlns="http://schemas.openxmlformats.org/spreadsheetml/2006/main" count="68" uniqueCount="44">
  <si>
    <t>Verðkönnun ASÍ á nýjum náms- og orðabókum 18.08.2010</t>
  </si>
  <si>
    <t>Mál og menning Laugavegi</t>
  </si>
  <si>
    <t>Bóksala stúdenta Háskólatorgi</t>
  </si>
  <si>
    <t>Penninn Eymundsson Hallarmúla</t>
  </si>
  <si>
    <t>Griffill Skeifunni 11d</t>
  </si>
  <si>
    <t>Office Skeifunni 17</t>
  </si>
  <si>
    <t>Bókabúðinn IÐNÚ Brautarholti</t>
  </si>
  <si>
    <t xml:space="preserve">Fjöldi </t>
  </si>
  <si>
    <t>Meðalverð</t>
  </si>
  <si>
    <t>Hæsta verð</t>
  </si>
  <si>
    <t>Lægsta verð</t>
  </si>
  <si>
    <t>Munur á hæsta og lægsta verði</t>
  </si>
  <si>
    <t>NÁMSBÆKUR</t>
  </si>
  <si>
    <r>
      <t>Dansk er mange ting - lestrarbók m. CD</t>
    </r>
    <r>
      <rPr>
        <sz val="11"/>
        <rFont val="Garamond"/>
        <family val="1"/>
      </rPr>
      <t>. Höf: Brynhildur Ragnarsdóttir og Kirsten Friðriksdóttir. Mál og menning 2003.</t>
    </r>
  </si>
  <si>
    <r>
      <t xml:space="preserve">Ghetto. Danskar smásögur. </t>
    </r>
    <r>
      <rPr>
        <sz val="11"/>
        <rFont val="Garamond"/>
        <family val="1"/>
      </rPr>
      <t>Bjarni Þorsteinsson ritstj. Bjartur 2008.</t>
    </r>
  </si>
  <si>
    <t>em</t>
  </si>
  <si>
    <t>e</t>
  </si>
  <si>
    <r>
      <t xml:space="preserve">Félagsfræði. Einstaklingur og samfélag. </t>
    </r>
    <r>
      <rPr>
        <sz val="11"/>
        <rFont val="Garamond"/>
        <family val="1"/>
      </rPr>
      <t>Höf: Garðar Gíslason. Mál og menning 3. útg. 2008.</t>
    </r>
  </si>
  <si>
    <r>
      <t xml:space="preserve">Hvernig veit ég að ég veit? Félagsfræðikenningar og rannsóknaraðferðir. </t>
    </r>
    <r>
      <rPr>
        <sz val="11"/>
        <rFont val="Garamond"/>
        <family val="1"/>
      </rPr>
      <t xml:space="preserve">Höf: Björn Bergsson. IÐNÚ 2002. </t>
    </r>
  </si>
  <si>
    <r>
      <t xml:space="preserve">Stjórnmálafræði. </t>
    </r>
    <r>
      <rPr>
        <sz val="11"/>
        <rFont val="Garamond"/>
        <family val="1"/>
      </rPr>
      <t>Höf: Stefán Karslsson.                       Údg 2. IÐNÚ 2009.</t>
    </r>
  </si>
  <si>
    <r>
      <t xml:space="preserve">Uppeldi - kennslubók fyrir framhaldsskóla. </t>
    </r>
    <r>
      <rPr>
        <sz val="11"/>
        <rFont val="Garamond"/>
        <family val="1"/>
      </rPr>
      <t xml:space="preserve">Höf: Guðrún Friðgeirsdóttir og Margrét Jónsdóttir. 2. útg.  Mál og menning 2002. </t>
    </r>
  </si>
  <si>
    <r>
      <t xml:space="preserve">The lord of the flies. </t>
    </r>
    <r>
      <rPr>
        <sz val="11"/>
        <rFont val="Garamond"/>
        <family val="1"/>
      </rPr>
      <t>Höf: William Golding.  Faber and Faber.</t>
    </r>
  </si>
  <si>
    <r>
      <t xml:space="preserve">Mundos nuevos 1 - vinnubók. </t>
    </r>
    <r>
      <rPr>
        <sz val="11"/>
        <rFont val="Garamond"/>
        <family val="1"/>
      </rPr>
      <t>Höf: Bodil Hellestrøm Groth ofl. Mál og menning 2009.</t>
    </r>
  </si>
  <si>
    <r>
      <t xml:space="preserve">Íslensk málsaga. </t>
    </r>
    <r>
      <rPr>
        <sz val="11"/>
        <rFont val="Garamond"/>
        <family val="1"/>
      </rPr>
      <t>Höf: Sölvi Sveinsson.                      Iðunn 4. útg. 2007.</t>
    </r>
  </si>
  <si>
    <r>
      <t xml:space="preserve">Uppspuni: Nýjar íslenskar smásögur.                </t>
    </r>
    <r>
      <rPr>
        <sz val="11"/>
        <rFont val="Garamond"/>
        <family val="1"/>
      </rPr>
      <t xml:space="preserve">Ritstj: Rúnar H. Vignisson. Bjartur 2004. </t>
    </r>
  </si>
  <si>
    <r>
      <t>Þyrnar og rósir. Sýnisbók íslenskra bóka á 20. öld.</t>
    </r>
    <r>
      <rPr>
        <sz val="11"/>
        <rFont val="Garamond"/>
        <family val="1"/>
      </rPr>
      <t xml:space="preserve"> Ritstj: Kristján Jóhann Jónsson, Sigríður Stefánsdóttir. Mál og menning 2000.</t>
    </r>
  </si>
  <si>
    <r>
      <t>Stærðfræði 3000 - Grunnbók fyrir framhaldsskóla.</t>
    </r>
    <r>
      <rPr>
        <sz val="11"/>
        <rFont val="Garamond"/>
        <family val="1"/>
      </rPr>
      <t xml:space="preserve"> Höf: Hans Brolin, Lars-Eric Björk. Mál og menning 2000.</t>
    </r>
  </si>
  <si>
    <r>
      <t xml:space="preserve">STÆ 103. </t>
    </r>
    <r>
      <rPr>
        <sz val="11"/>
        <rFont val="Garamond"/>
        <family val="1"/>
      </rPr>
      <t>Höf: Jón Hafsteinn Jónsson, Niels Karlsson og Stefán G. Jónsson. Tölvunot</t>
    </r>
    <r>
      <rPr>
        <b/>
        <sz val="11"/>
        <rFont val="Garamond"/>
        <family val="1"/>
      </rPr>
      <t xml:space="preserve"> </t>
    </r>
    <r>
      <rPr>
        <sz val="11"/>
        <rFont val="Garamond"/>
        <family val="1"/>
      </rPr>
      <t>2000.</t>
    </r>
  </si>
  <si>
    <r>
      <t xml:space="preserve">Tölfræði og líkindareikningur. </t>
    </r>
    <r>
      <rPr>
        <sz val="11"/>
        <rFont val="Garamond"/>
        <family val="1"/>
      </rPr>
      <t xml:space="preserve">Höf: Ingólfur Gíslason.  Bjartur 2008. </t>
    </r>
  </si>
  <si>
    <r>
      <t>Þýska fyrir þig 1, lesbók m. CD</t>
    </r>
    <r>
      <rPr>
        <sz val="11"/>
        <rFont val="Garamond"/>
        <family val="1"/>
      </rPr>
      <t>. Höf: Helmut Lugmayr. Mál og menning 2001.</t>
    </r>
  </si>
  <si>
    <r>
      <t>Þýska fyrir þig 1, vinnubók</t>
    </r>
    <r>
      <rPr>
        <sz val="11"/>
        <rFont val="Garamond"/>
        <family val="1"/>
      </rPr>
      <t>. Höf: Guðfinna Harðardóttir og Kristín Kötterheinrich. Mál og menning 2. útg. 2001</t>
    </r>
  </si>
  <si>
    <r>
      <t>Þýsk-íslensk / íslensk-þýsk orðabók</t>
    </r>
    <r>
      <rPr>
        <sz val="11"/>
        <rFont val="Garamond"/>
        <family val="1"/>
      </rPr>
      <t xml:space="preserve">. Höf: Steinar Matthíasson. IÐNÚ 2.útg. 2009. </t>
    </r>
  </si>
  <si>
    <r>
      <t>Þýska fyrir þig, málfræðibók</t>
    </r>
    <r>
      <rPr>
        <sz val="11"/>
        <rFont val="Garamond"/>
        <family val="1"/>
      </rPr>
      <t>. Ritstj: Helmut Lugmayr. Mál og menning 8. útg. 2001.</t>
    </r>
  </si>
  <si>
    <r>
      <t xml:space="preserve">Jarðargæði. </t>
    </r>
    <r>
      <rPr>
        <sz val="11"/>
        <rFont val="Garamond"/>
        <family val="1"/>
      </rPr>
      <t>Höf: Jóhann Ísak Pétursson og Jón Gauti Jónsson. IÐNÚ 2003.</t>
    </r>
  </si>
  <si>
    <r>
      <t xml:space="preserve">Almenn Jarðfræði. </t>
    </r>
    <r>
      <rPr>
        <sz val="11"/>
        <rFont val="Garamond"/>
        <family val="1"/>
      </rPr>
      <t>Höf: Jóhann Ísak Pétursson og Jón Gauti Jónsson. IÐNÚ 2004.</t>
    </r>
  </si>
  <si>
    <r>
      <t xml:space="preserve">Lífeðlisfræði - kennslubók handa framhaldsskólum. </t>
    </r>
    <r>
      <rPr>
        <sz val="11"/>
        <rFont val="Garamond"/>
        <family val="1"/>
      </rPr>
      <t>Höf: Örnólfur Thorlacius. 3. útg. IÐNÚ 2002.</t>
    </r>
  </si>
  <si>
    <r>
      <t xml:space="preserve">Landafræði - Maðurinn, auðlindirnar, umhverfið. </t>
    </r>
    <r>
      <rPr>
        <sz val="11"/>
        <rFont val="Garamond"/>
        <family val="1"/>
      </rPr>
      <t xml:space="preserve">Höf: Kalju Luksepp ofl. útg 2. Mál og menning 2005. </t>
    </r>
  </si>
  <si>
    <t>e = Ekki til</t>
  </si>
  <si>
    <t>em = Ekki verðmerkt</t>
  </si>
  <si>
    <r>
      <t xml:space="preserve">Íslensk orðabók. </t>
    </r>
    <r>
      <rPr>
        <sz val="11"/>
        <rFont val="Garamond"/>
        <family val="1"/>
      </rPr>
      <t xml:space="preserve">Ritstj: Mörður Árnason. Kilja. Forlagið 2010. </t>
    </r>
  </si>
  <si>
    <r>
      <t>Fornir tímar.  Spor mannsins frá Laetoli til Reykjavíkur...</t>
    </r>
    <r>
      <rPr>
        <sz val="11"/>
        <rFont val="Garamond"/>
        <family val="1"/>
      </rPr>
      <t>Höf: Gunnar Karlsson ofl. Mál og menning 2003.</t>
    </r>
  </si>
  <si>
    <r>
      <t xml:space="preserve">Danskur málfræðilykill. </t>
    </r>
    <r>
      <rPr>
        <sz val="11"/>
        <rFont val="Garamond"/>
        <family val="1"/>
      </rPr>
      <t>Höf: Hrefna Arnalds. Mál og menning 1996.</t>
    </r>
  </si>
  <si>
    <r>
      <t xml:space="preserve">Almenn sálfræði - Hugur, heili, hátterni. </t>
    </r>
    <r>
      <rPr>
        <sz val="11"/>
        <rFont val="Garamond"/>
        <family val="1"/>
      </rPr>
      <t>Höf: Aldís U. Guðmundsdóttir og Jörgen L. Pind. Mál og menning 2003.</t>
    </r>
  </si>
  <si>
    <r>
      <t xml:space="preserve">Íslenska eitt. </t>
    </r>
    <r>
      <rPr>
        <sz val="11"/>
        <rFont val="Garamond"/>
        <family val="1"/>
      </rPr>
      <t>Höf: Ragnhildur Richter, Sigríður Stefánsdóttir og Steingrímur Þórðarson. Mál og menning 2006</t>
    </r>
  </si>
</sst>
</file>

<file path=xl/styles.xml><?xml version="1.0" encoding="utf-8"?>
<styleSheet xmlns="http://schemas.openxmlformats.org/spreadsheetml/2006/main">
  <numFmts count="3">
    <numFmt numFmtId="43" formatCode="_-* #,##0.00\ _k_r_._-;\-* #,##0.00\ _k_r_._-;_-* &quot;-&quot;??\ _k_r_._-;_-@_-"/>
    <numFmt numFmtId="164" formatCode="0.0%"/>
    <numFmt numFmtId="165" formatCode="_-* #,##0\ _k_r_._-;\-* #,##0\ _k_r_._-;_-* &quot;-&quot;??\ _k_r_.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Garamond"/>
      <family val="1"/>
    </font>
    <font>
      <b/>
      <sz val="11"/>
      <name val="Garamond"/>
      <family val="1"/>
    </font>
    <font>
      <b/>
      <sz val="12"/>
      <name val="Garamond"/>
      <family val="1"/>
    </font>
    <font>
      <sz val="11"/>
      <name val="Garamond"/>
      <family val="1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textRotation="90" wrapText="1"/>
    </xf>
    <xf numFmtId="0" fontId="3" fillId="0" borderId="3" xfId="0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textRotation="90" wrapText="1"/>
    </xf>
    <xf numFmtId="0" fontId="4" fillId="3" borderId="4" xfId="0" applyFont="1" applyFill="1" applyBorder="1" applyAlignment="1">
      <alignment horizontal="center" textRotation="90" wrapText="1"/>
    </xf>
    <xf numFmtId="0" fontId="4" fillId="4" borderId="1" xfId="0" applyFont="1" applyFill="1" applyBorder="1" applyAlignment="1">
      <alignment horizontal="center" textRotation="90" wrapText="1"/>
    </xf>
    <xf numFmtId="0" fontId="4" fillId="5" borderId="4" xfId="0" applyFont="1" applyFill="1" applyBorder="1" applyAlignment="1">
      <alignment horizontal="center" textRotation="90" wrapText="1"/>
    </xf>
    <xf numFmtId="0" fontId="3" fillId="6" borderId="1" xfId="0" applyFont="1" applyFill="1" applyBorder="1" applyAlignment="1">
      <alignment horizontal="center" textRotation="90" wrapText="1"/>
    </xf>
    <xf numFmtId="0" fontId="3" fillId="7" borderId="5" xfId="0" applyFont="1" applyFill="1" applyBorder="1" applyAlignment="1">
      <alignment horizontal="center" wrapText="1"/>
    </xf>
    <xf numFmtId="0" fontId="0" fillId="7" borderId="6" xfId="0" applyFill="1" applyBorder="1" applyAlignment="1">
      <alignment wrapText="1"/>
    </xf>
    <xf numFmtId="0" fontId="0" fillId="7" borderId="3" xfId="0" applyFill="1" applyBorder="1" applyAlignment="1">
      <alignment wrapText="1"/>
    </xf>
    <xf numFmtId="0" fontId="0" fillId="7" borderId="6" xfId="0" applyFill="1" applyBorder="1" applyAlignment="1">
      <alignment horizontal="center" wrapText="1"/>
    </xf>
    <xf numFmtId="0" fontId="0" fillId="7" borderId="3" xfId="0" applyFill="1" applyBorder="1" applyAlignment="1">
      <alignment horizontal="center" wrapText="1"/>
    </xf>
    <xf numFmtId="164" fontId="0" fillId="7" borderId="7" xfId="0" applyNumberForma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8" xfId="0" applyFont="1" applyBorder="1" applyAlignment="1">
      <alignment wrapText="1"/>
    </xf>
    <xf numFmtId="0" fontId="0" fillId="0" borderId="9" xfId="0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164" fontId="0" fillId="0" borderId="11" xfId="0" applyNumberForma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 horizontal="center" wrapText="1"/>
    </xf>
    <xf numFmtId="3" fontId="0" fillId="0" borderId="14" xfId="0" applyNumberFormat="1" applyBorder="1" applyAlignment="1">
      <alignment horizontal="center" wrapText="1"/>
    </xf>
    <xf numFmtId="164" fontId="0" fillId="0" borderId="15" xfId="0" applyNumberFormat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7" xfId="0" applyBorder="1" applyAlignment="1">
      <alignment horizontal="center" wrapText="1"/>
    </xf>
    <xf numFmtId="3" fontId="0" fillId="0" borderId="18" xfId="0" applyNumberFormat="1" applyBorder="1" applyAlignment="1">
      <alignment horizontal="center" wrapText="1"/>
    </xf>
    <xf numFmtId="164" fontId="0" fillId="0" borderId="19" xfId="0" applyNumberFormat="1" applyBorder="1" applyAlignment="1">
      <alignment horizontal="center" wrapText="1"/>
    </xf>
    <xf numFmtId="0" fontId="3" fillId="0" borderId="20" xfId="0" applyFont="1" applyBorder="1" applyAlignment="1">
      <alignment wrapText="1"/>
    </xf>
    <xf numFmtId="0" fontId="0" fillId="0" borderId="21" xfId="0" applyBorder="1" applyAlignment="1">
      <alignment horizontal="center" wrapText="1"/>
    </xf>
    <xf numFmtId="3" fontId="0" fillId="0" borderId="22" xfId="0" applyNumberFormat="1" applyBorder="1" applyAlignment="1">
      <alignment horizontal="center" wrapText="1"/>
    </xf>
    <xf numFmtId="164" fontId="0" fillId="0" borderId="23" xfId="0" applyNumberFormat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165" fontId="1" fillId="0" borderId="9" xfId="1" applyNumberFormat="1" applyFont="1" applyBorder="1" applyAlignment="1">
      <alignment horizontal="center" wrapText="1"/>
    </xf>
    <xf numFmtId="165" fontId="1" fillId="0" borderId="10" xfId="1" applyNumberFormat="1" applyFont="1" applyBorder="1" applyAlignment="1">
      <alignment wrapText="1"/>
    </xf>
    <xf numFmtId="165" fontId="1" fillId="4" borderId="10" xfId="1" applyNumberFormat="1" applyFont="1" applyFill="1" applyBorder="1" applyAlignment="1">
      <alignment horizontal="center" wrapText="1"/>
    </xf>
    <xf numFmtId="165" fontId="1" fillId="5" borderId="10" xfId="1" applyNumberFormat="1" applyFont="1" applyFill="1" applyBorder="1" applyAlignment="1">
      <alignment horizontal="center" wrapText="1"/>
    </xf>
    <xf numFmtId="165" fontId="1" fillId="0" borderId="10" xfId="1" applyNumberFormat="1" applyFont="1" applyBorder="1" applyAlignment="1">
      <alignment horizontal="center" wrapText="1"/>
    </xf>
    <xf numFmtId="165" fontId="1" fillId="4" borderId="13" xfId="1" applyNumberFormat="1" applyFont="1" applyFill="1" applyBorder="1" applyAlignment="1">
      <alignment horizontal="center" wrapText="1"/>
    </xf>
    <xf numFmtId="165" fontId="1" fillId="0" borderId="14" xfId="1" applyNumberFormat="1" applyFont="1" applyBorder="1" applyAlignment="1">
      <alignment wrapText="1"/>
    </xf>
    <xf numFmtId="165" fontId="1" fillId="4" borderId="14" xfId="1" applyNumberFormat="1" applyFont="1" applyFill="1" applyBorder="1" applyAlignment="1">
      <alignment horizontal="center" wrapText="1"/>
    </xf>
    <xf numFmtId="165" fontId="1" fillId="5" borderId="14" xfId="1" applyNumberFormat="1" applyFont="1" applyFill="1" applyBorder="1" applyAlignment="1">
      <alignment horizontal="center" wrapText="1"/>
    </xf>
    <xf numFmtId="165" fontId="1" fillId="0" borderId="14" xfId="1" applyNumberFormat="1" applyFont="1" applyBorder="1" applyAlignment="1">
      <alignment horizontal="center" wrapText="1"/>
    </xf>
    <xf numFmtId="165" fontId="1" fillId="0" borderId="13" xfId="1" applyNumberFormat="1" applyFont="1" applyBorder="1" applyAlignment="1">
      <alignment horizontal="center" wrapText="1"/>
    </xf>
    <xf numFmtId="165" fontId="1" fillId="5" borderId="14" xfId="1" applyNumberFormat="1" applyFont="1" applyFill="1" applyBorder="1" applyAlignment="1">
      <alignment wrapText="1"/>
    </xf>
    <xf numFmtId="165" fontId="1" fillId="4" borderId="13" xfId="1" applyNumberFormat="1" applyFont="1" applyFill="1" applyBorder="1" applyAlignment="1">
      <alignment wrapText="1"/>
    </xf>
    <xf numFmtId="165" fontId="1" fillId="0" borderId="13" xfId="1" applyNumberFormat="1" applyFont="1" applyBorder="1" applyAlignment="1">
      <alignment wrapText="1"/>
    </xf>
    <xf numFmtId="165" fontId="1" fillId="4" borderId="14" xfId="1" applyNumberFormat="1" applyFont="1" applyFill="1" applyBorder="1" applyAlignment="1">
      <alignment wrapText="1"/>
    </xf>
    <xf numFmtId="165" fontId="1" fillId="0" borderId="15" xfId="1" applyNumberFormat="1" applyFont="1" applyBorder="1" applyAlignment="1">
      <alignment wrapText="1"/>
    </xf>
    <xf numFmtId="165" fontId="1" fillId="4" borderId="17" xfId="1" applyNumberFormat="1" applyFont="1" applyFill="1" applyBorder="1" applyAlignment="1">
      <alignment wrapText="1"/>
    </xf>
    <xf numFmtId="165" fontId="1" fillId="0" borderId="18" xfId="1" applyNumberFormat="1" applyFont="1" applyBorder="1" applyAlignment="1">
      <alignment wrapText="1"/>
    </xf>
    <xf numFmtId="165" fontId="1" fillId="5" borderId="18" xfId="1" applyNumberFormat="1" applyFont="1" applyFill="1" applyBorder="1" applyAlignment="1">
      <alignment wrapText="1"/>
    </xf>
    <xf numFmtId="165" fontId="1" fillId="4" borderId="21" xfId="1" applyNumberFormat="1" applyFont="1" applyFill="1" applyBorder="1" applyAlignment="1">
      <alignment wrapText="1"/>
    </xf>
    <xf numFmtId="165" fontId="1" fillId="5" borderId="22" xfId="1" applyNumberFormat="1" applyFont="1" applyFill="1" applyBorder="1" applyAlignment="1">
      <alignment wrapText="1"/>
    </xf>
    <xf numFmtId="165" fontId="1" fillId="0" borderId="22" xfId="1" applyNumberFormat="1" applyFont="1" applyBorder="1" applyAlignment="1">
      <alignment wrapText="1"/>
    </xf>
    <xf numFmtId="165" fontId="6" fillId="0" borderId="14" xfId="1" applyNumberFormat="1" applyFont="1" applyBorder="1" applyAlignment="1">
      <alignment horizontal="center" wrapText="1"/>
    </xf>
    <xf numFmtId="165" fontId="6" fillId="0" borderId="14" xfId="1" applyNumberFormat="1" applyFont="1" applyBorder="1" applyAlignment="1">
      <alignment wrapText="1"/>
    </xf>
    <xf numFmtId="165" fontId="1" fillId="4" borderId="18" xfId="1" applyNumberFormat="1" applyFont="1" applyFill="1" applyBorder="1" applyAlignment="1">
      <alignment wrapText="1"/>
    </xf>
    <xf numFmtId="165" fontId="1" fillId="4" borderId="22" xfId="1" applyNumberFormat="1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topLeftCell="A25" workbookViewId="0">
      <selection activeCell="D29" sqref="D29"/>
    </sheetView>
  </sheetViews>
  <sheetFormatPr defaultRowHeight="15"/>
  <cols>
    <col min="1" max="1" width="37" customWidth="1"/>
    <col min="2" max="7" width="8.140625" customWidth="1"/>
    <col min="8" max="8" width="4.140625" customWidth="1"/>
    <col min="9" max="11" width="7.42578125" customWidth="1"/>
    <col min="12" max="12" width="8.28515625" customWidth="1"/>
  </cols>
  <sheetData>
    <row r="1" spans="1:12" ht="142.5" customHeight="1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5" t="s">
        <v>8</v>
      </c>
      <c r="J1" s="6" t="s">
        <v>9</v>
      </c>
      <c r="K1" s="7" t="s">
        <v>10</v>
      </c>
      <c r="L1" s="8" t="s">
        <v>11</v>
      </c>
    </row>
    <row r="2" spans="1:12" s="15" customFormat="1" ht="28.5" customHeight="1" thickBot="1">
      <c r="A2" s="9" t="s">
        <v>12</v>
      </c>
      <c r="B2" s="10"/>
      <c r="C2" s="11"/>
      <c r="D2" s="11"/>
      <c r="E2" s="11"/>
      <c r="F2" s="11"/>
      <c r="G2" s="11"/>
      <c r="H2" s="12"/>
      <c r="I2" s="13"/>
      <c r="J2" s="13"/>
      <c r="K2" s="13"/>
      <c r="L2" s="14"/>
    </row>
    <row r="3" spans="1:12" s="15" customFormat="1" ht="60" customHeight="1">
      <c r="A3" s="16" t="s">
        <v>13</v>
      </c>
      <c r="B3" s="35">
        <v>4190</v>
      </c>
      <c r="C3" s="36">
        <v>3771</v>
      </c>
      <c r="D3" s="37">
        <v>4490</v>
      </c>
      <c r="E3" s="38">
        <v>3745</v>
      </c>
      <c r="F3" s="37">
        <v>4490</v>
      </c>
      <c r="G3" s="39">
        <v>4085</v>
      </c>
      <c r="H3" s="17">
        <f t="shared" ref="H3:H29" si="0">COUNT(B3:G3)</f>
        <v>6</v>
      </c>
      <c r="I3" s="18">
        <f t="shared" ref="I3:I29" si="1">AVERAGE(B3:G3)</f>
        <v>4128.5</v>
      </c>
      <c r="J3" s="18">
        <f t="shared" ref="J3:J29" si="2">MAX(B3:G3)</f>
        <v>4490</v>
      </c>
      <c r="K3" s="18">
        <f t="shared" ref="K3:K29" si="3">MIN(B3:G3)</f>
        <v>3745</v>
      </c>
      <c r="L3" s="19">
        <f t="shared" ref="L3:L29" si="4">(J3-K3)/K3</f>
        <v>0.19893190921228304</v>
      </c>
    </row>
    <row r="4" spans="1:12" s="15" customFormat="1" ht="35.25" customHeight="1">
      <c r="A4" s="20" t="s">
        <v>14</v>
      </c>
      <c r="B4" s="40">
        <v>2290</v>
      </c>
      <c r="C4" s="41">
        <v>2061</v>
      </c>
      <c r="D4" s="42">
        <v>2290</v>
      </c>
      <c r="E4" s="43">
        <v>1999</v>
      </c>
      <c r="F4" s="44" t="s">
        <v>15</v>
      </c>
      <c r="G4" s="57" t="s">
        <v>16</v>
      </c>
      <c r="H4" s="21">
        <f t="shared" si="0"/>
        <v>4</v>
      </c>
      <c r="I4" s="22">
        <f t="shared" si="1"/>
        <v>2160</v>
      </c>
      <c r="J4" s="22">
        <f t="shared" si="2"/>
        <v>2290</v>
      </c>
      <c r="K4" s="22">
        <f t="shared" si="3"/>
        <v>1999</v>
      </c>
      <c r="L4" s="23">
        <f t="shared" si="4"/>
        <v>0.1455727863931966</v>
      </c>
    </row>
    <row r="5" spans="1:12" s="15" customFormat="1" ht="41.25" customHeight="1">
      <c r="A5" s="20" t="s">
        <v>41</v>
      </c>
      <c r="B5" s="45">
        <v>590</v>
      </c>
      <c r="C5" s="46">
        <v>531</v>
      </c>
      <c r="D5" s="42">
        <v>650</v>
      </c>
      <c r="E5" s="44">
        <v>545</v>
      </c>
      <c r="F5" s="44">
        <v>629</v>
      </c>
      <c r="G5" s="44">
        <v>575</v>
      </c>
      <c r="H5" s="21">
        <f t="shared" si="0"/>
        <v>6</v>
      </c>
      <c r="I5" s="22">
        <f t="shared" si="1"/>
        <v>586.66666666666663</v>
      </c>
      <c r="J5" s="22">
        <f t="shared" si="2"/>
        <v>650</v>
      </c>
      <c r="K5" s="22">
        <f t="shared" si="3"/>
        <v>531</v>
      </c>
      <c r="L5" s="23">
        <f t="shared" si="4"/>
        <v>0.22410546139359699</v>
      </c>
    </row>
    <row r="6" spans="1:12" s="15" customFormat="1" ht="54" customHeight="1">
      <c r="A6" s="20" t="s">
        <v>17</v>
      </c>
      <c r="B6" s="40">
        <v>4990</v>
      </c>
      <c r="C6" s="41">
        <v>4041</v>
      </c>
      <c r="D6" s="44">
        <v>3950</v>
      </c>
      <c r="E6" s="43">
        <v>3625</v>
      </c>
      <c r="F6" s="44">
        <v>3780</v>
      </c>
      <c r="G6" s="44">
        <v>4375</v>
      </c>
      <c r="H6" s="21">
        <f t="shared" si="0"/>
        <v>6</v>
      </c>
      <c r="I6" s="22">
        <f t="shared" si="1"/>
        <v>4126.833333333333</v>
      </c>
      <c r="J6" s="22">
        <f t="shared" si="2"/>
        <v>4990</v>
      </c>
      <c r="K6" s="22">
        <f t="shared" si="3"/>
        <v>3625</v>
      </c>
      <c r="L6" s="23">
        <f t="shared" si="4"/>
        <v>0.37655172413793103</v>
      </c>
    </row>
    <row r="7" spans="1:12" s="15" customFormat="1" ht="60" customHeight="1">
      <c r="A7" s="20" t="s">
        <v>18</v>
      </c>
      <c r="B7" s="45" t="s">
        <v>16</v>
      </c>
      <c r="C7" s="41">
        <v>3491</v>
      </c>
      <c r="D7" s="42">
        <v>3610</v>
      </c>
      <c r="E7" s="43">
        <v>3295</v>
      </c>
      <c r="F7" s="44" t="s">
        <v>15</v>
      </c>
      <c r="G7" s="44">
        <v>3520</v>
      </c>
      <c r="H7" s="21">
        <f t="shared" si="0"/>
        <v>4</v>
      </c>
      <c r="I7" s="22">
        <f t="shared" si="1"/>
        <v>3479</v>
      </c>
      <c r="J7" s="22">
        <f t="shared" si="2"/>
        <v>3610</v>
      </c>
      <c r="K7" s="22">
        <f t="shared" si="3"/>
        <v>3295</v>
      </c>
      <c r="L7" s="23">
        <f t="shared" si="4"/>
        <v>9.5599393019726864E-2</v>
      </c>
    </row>
    <row r="8" spans="1:12" s="15" customFormat="1" ht="42" customHeight="1">
      <c r="A8" s="20" t="s">
        <v>19</v>
      </c>
      <c r="B8" s="47">
        <v>4999</v>
      </c>
      <c r="C8" s="41">
        <v>4815</v>
      </c>
      <c r="D8" s="41">
        <v>4995</v>
      </c>
      <c r="E8" s="46">
        <v>3425</v>
      </c>
      <c r="F8" s="41">
        <v>4600</v>
      </c>
      <c r="G8" s="41">
        <v>4795</v>
      </c>
      <c r="H8" s="21">
        <f t="shared" si="0"/>
        <v>6</v>
      </c>
      <c r="I8" s="22">
        <f t="shared" si="1"/>
        <v>4604.833333333333</v>
      </c>
      <c r="J8" s="22">
        <f t="shared" si="2"/>
        <v>4999</v>
      </c>
      <c r="K8" s="22">
        <f t="shared" si="3"/>
        <v>3425</v>
      </c>
      <c r="L8" s="23">
        <f t="shared" si="4"/>
        <v>0.45956204379562043</v>
      </c>
    </row>
    <row r="9" spans="1:12" s="15" customFormat="1" ht="60" customHeight="1">
      <c r="A9" s="20" t="s">
        <v>42</v>
      </c>
      <c r="B9" s="47">
        <v>5990</v>
      </c>
      <c r="C9" s="46">
        <v>5391</v>
      </c>
      <c r="D9" s="41">
        <v>5790</v>
      </c>
      <c r="E9" s="41" t="s">
        <v>16</v>
      </c>
      <c r="F9" s="41">
        <v>5790</v>
      </c>
      <c r="G9" s="41">
        <v>5840</v>
      </c>
      <c r="H9" s="21">
        <f t="shared" si="0"/>
        <v>5</v>
      </c>
      <c r="I9" s="22">
        <f t="shared" si="1"/>
        <v>5760.2</v>
      </c>
      <c r="J9" s="22">
        <f t="shared" si="2"/>
        <v>5990</v>
      </c>
      <c r="K9" s="22">
        <f t="shared" si="3"/>
        <v>5391</v>
      </c>
      <c r="L9" s="23">
        <f t="shared" si="4"/>
        <v>0.1111111111111111</v>
      </c>
    </row>
    <row r="10" spans="1:12" s="15" customFormat="1" ht="60" customHeight="1">
      <c r="A10" s="20" t="s">
        <v>20</v>
      </c>
      <c r="B10" s="47">
        <v>4690</v>
      </c>
      <c r="C10" s="46">
        <v>4221</v>
      </c>
      <c r="D10" s="41">
        <v>4550</v>
      </c>
      <c r="E10" s="41">
        <v>4445</v>
      </c>
      <c r="F10" s="41">
        <v>4450</v>
      </c>
      <c r="G10" s="41" t="s">
        <v>16</v>
      </c>
      <c r="H10" s="21">
        <f t="shared" si="0"/>
        <v>5</v>
      </c>
      <c r="I10" s="22">
        <f t="shared" si="1"/>
        <v>4471.2</v>
      </c>
      <c r="J10" s="22">
        <f t="shared" si="2"/>
        <v>4690</v>
      </c>
      <c r="K10" s="22">
        <f t="shared" si="3"/>
        <v>4221</v>
      </c>
      <c r="L10" s="23">
        <f t="shared" si="4"/>
        <v>0.1111111111111111</v>
      </c>
    </row>
    <row r="11" spans="1:12" s="15" customFormat="1" ht="38.25" customHeight="1">
      <c r="A11" s="24" t="s">
        <v>21</v>
      </c>
      <c r="B11" s="48" t="s">
        <v>16</v>
      </c>
      <c r="C11" s="46">
        <v>981</v>
      </c>
      <c r="D11" s="49">
        <v>1995</v>
      </c>
      <c r="E11" s="49">
        <v>1995</v>
      </c>
      <c r="F11" s="41" t="s">
        <v>16</v>
      </c>
      <c r="G11" s="41" t="s">
        <v>16</v>
      </c>
      <c r="H11" s="21">
        <f t="shared" si="0"/>
        <v>3</v>
      </c>
      <c r="I11" s="22">
        <f t="shared" si="1"/>
        <v>1657</v>
      </c>
      <c r="J11" s="22">
        <f t="shared" si="2"/>
        <v>1995</v>
      </c>
      <c r="K11" s="22">
        <f t="shared" si="3"/>
        <v>981</v>
      </c>
      <c r="L11" s="23">
        <f t="shared" si="4"/>
        <v>1.0336391437308869</v>
      </c>
    </row>
    <row r="12" spans="1:12" s="15" customFormat="1" ht="51" customHeight="1">
      <c r="A12" s="20" t="s">
        <v>22</v>
      </c>
      <c r="B12" s="47">
        <v>3290</v>
      </c>
      <c r="C12" s="58" t="s">
        <v>16</v>
      </c>
      <c r="D12" s="41">
        <v>3150</v>
      </c>
      <c r="E12" s="46">
        <v>2834</v>
      </c>
      <c r="F12" s="41">
        <v>3150</v>
      </c>
      <c r="G12" s="41" t="s">
        <v>16</v>
      </c>
      <c r="H12" s="21">
        <f t="shared" si="0"/>
        <v>4</v>
      </c>
      <c r="I12" s="22">
        <f t="shared" si="1"/>
        <v>3106</v>
      </c>
      <c r="J12" s="22">
        <f t="shared" si="2"/>
        <v>3290</v>
      </c>
      <c r="K12" s="22">
        <f t="shared" si="3"/>
        <v>2834</v>
      </c>
      <c r="L12" s="23">
        <f t="shared" si="4"/>
        <v>0.16090331686661963</v>
      </c>
    </row>
    <row r="13" spans="1:12" s="15" customFormat="1" ht="55.5" customHeight="1">
      <c r="A13" s="20" t="s">
        <v>43</v>
      </c>
      <c r="B13" s="47">
        <v>4790</v>
      </c>
      <c r="C13" s="41" t="s">
        <v>16</v>
      </c>
      <c r="D13" s="41">
        <v>3820</v>
      </c>
      <c r="E13" s="46">
        <v>3490</v>
      </c>
      <c r="F13" s="41">
        <v>3590</v>
      </c>
      <c r="G13" s="41">
        <v>4670</v>
      </c>
      <c r="H13" s="21">
        <f t="shared" si="0"/>
        <v>5</v>
      </c>
      <c r="I13" s="22">
        <f t="shared" si="1"/>
        <v>4072</v>
      </c>
      <c r="J13" s="22">
        <f t="shared" si="2"/>
        <v>4790</v>
      </c>
      <c r="K13" s="22">
        <f t="shared" si="3"/>
        <v>3490</v>
      </c>
      <c r="L13" s="23">
        <f t="shared" si="4"/>
        <v>0.37249283667621774</v>
      </c>
    </row>
    <row r="14" spans="1:12" s="15" customFormat="1" ht="41.25" customHeight="1">
      <c r="A14" s="24" t="s">
        <v>23</v>
      </c>
      <c r="B14" s="47">
        <v>3990</v>
      </c>
      <c r="C14" s="41">
        <v>3051</v>
      </c>
      <c r="D14" s="41">
        <v>3490</v>
      </c>
      <c r="E14" s="46">
        <v>2990</v>
      </c>
      <c r="F14" s="41">
        <v>3490</v>
      </c>
      <c r="G14" s="41">
        <v>3305</v>
      </c>
      <c r="H14" s="21">
        <f t="shared" si="0"/>
        <v>6</v>
      </c>
      <c r="I14" s="22">
        <f t="shared" si="1"/>
        <v>3386</v>
      </c>
      <c r="J14" s="22">
        <f t="shared" si="2"/>
        <v>3990</v>
      </c>
      <c r="K14" s="22">
        <f t="shared" si="3"/>
        <v>2990</v>
      </c>
      <c r="L14" s="23">
        <f t="shared" si="4"/>
        <v>0.33444816053511706</v>
      </c>
    </row>
    <row r="15" spans="1:12" s="15" customFormat="1" ht="37.5" customHeight="1">
      <c r="A15" s="24" t="s">
        <v>24</v>
      </c>
      <c r="B15" s="47">
        <v>3490</v>
      </c>
      <c r="C15" s="41">
        <v>3141</v>
      </c>
      <c r="D15" s="46">
        <v>3130</v>
      </c>
      <c r="E15" s="41" t="s">
        <v>16</v>
      </c>
      <c r="F15" s="46">
        <v>3130</v>
      </c>
      <c r="G15" s="41">
        <v>3315</v>
      </c>
      <c r="H15" s="21">
        <f t="shared" si="0"/>
        <v>5</v>
      </c>
      <c r="I15" s="22">
        <f t="shared" si="1"/>
        <v>3241.2</v>
      </c>
      <c r="J15" s="22">
        <f t="shared" si="2"/>
        <v>3490</v>
      </c>
      <c r="K15" s="22">
        <f t="shared" si="3"/>
        <v>3130</v>
      </c>
      <c r="L15" s="23">
        <f t="shared" si="4"/>
        <v>0.11501597444089456</v>
      </c>
    </row>
    <row r="16" spans="1:12" s="15" customFormat="1" ht="60" customHeight="1">
      <c r="A16" s="24" t="s">
        <v>25</v>
      </c>
      <c r="B16" s="48">
        <v>4280</v>
      </c>
      <c r="C16" s="46">
        <v>3852</v>
      </c>
      <c r="D16" s="41">
        <v>4190</v>
      </c>
      <c r="E16" s="49">
        <v>4850</v>
      </c>
      <c r="F16" s="41">
        <v>4190</v>
      </c>
      <c r="G16" s="50">
        <v>4175</v>
      </c>
      <c r="H16" s="21">
        <f t="shared" si="0"/>
        <v>6</v>
      </c>
      <c r="I16" s="22">
        <f t="shared" si="1"/>
        <v>4256.166666666667</v>
      </c>
      <c r="J16" s="22">
        <f t="shared" si="2"/>
        <v>4850</v>
      </c>
      <c r="K16" s="22">
        <f t="shared" si="3"/>
        <v>3852</v>
      </c>
      <c r="L16" s="23">
        <f t="shared" si="4"/>
        <v>0.25908618899273106</v>
      </c>
    </row>
    <row r="17" spans="1:12" s="15" customFormat="1" ht="39.75" customHeight="1">
      <c r="A17" s="25" t="s">
        <v>39</v>
      </c>
      <c r="B17" s="51">
        <v>7990</v>
      </c>
      <c r="C17" s="52" t="s">
        <v>16</v>
      </c>
      <c r="D17" s="59">
        <v>7990</v>
      </c>
      <c r="E17" s="53">
        <v>6990</v>
      </c>
      <c r="F17" s="52" t="s">
        <v>16</v>
      </c>
      <c r="G17" s="52" t="s">
        <v>16</v>
      </c>
      <c r="H17" s="26">
        <f t="shared" si="0"/>
        <v>3</v>
      </c>
      <c r="I17" s="27">
        <f t="shared" si="1"/>
        <v>7656.666666666667</v>
      </c>
      <c r="J17" s="27">
        <f t="shared" si="2"/>
        <v>7990</v>
      </c>
      <c r="K17" s="27">
        <f t="shared" si="3"/>
        <v>6990</v>
      </c>
      <c r="L17" s="28">
        <f>(J17-K17)/K17</f>
        <v>0.14306151645207441</v>
      </c>
    </row>
    <row r="18" spans="1:12" s="15" customFormat="1" ht="60" customHeight="1">
      <c r="A18" s="20" t="s">
        <v>40</v>
      </c>
      <c r="B18" s="47">
        <v>5290</v>
      </c>
      <c r="C18" s="46">
        <v>4761</v>
      </c>
      <c r="D18" s="41">
        <v>4990</v>
      </c>
      <c r="E18" s="41">
        <v>4850</v>
      </c>
      <c r="F18" s="41">
        <v>4840</v>
      </c>
      <c r="G18" s="41">
        <v>5135</v>
      </c>
      <c r="H18" s="21">
        <f t="shared" si="0"/>
        <v>6</v>
      </c>
      <c r="I18" s="22">
        <f t="shared" si="1"/>
        <v>4977.666666666667</v>
      </c>
      <c r="J18" s="22">
        <f t="shared" si="2"/>
        <v>5290</v>
      </c>
      <c r="K18" s="22">
        <f t="shared" si="3"/>
        <v>4761</v>
      </c>
      <c r="L18" s="23">
        <f t="shared" si="4"/>
        <v>0.1111111111111111</v>
      </c>
    </row>
    <row r="19" spans="1:12" s="15" customFormat="1" ht="51" customHeight="1">
      <c r="A19" s="20" t="s">
        <v>26</v>
      </c>
      <c r="B19" s="48">
        <v>4980</v>
      </c>
      <c r="C19" s="41">
        <v>4482</v>
      </c>
      <c r="D19" s="49">
        <v>4990</v>
      </c>
      <c r="E19" s="46">
        <v>4395</v>
      </c>
      <c r="F19" s="49">
        <v>4990</v>
      </c>
      <c r="G19" s="41">
        <v>4855</v>
      </c>
      <c r="H19" s="21">
        <f t="shared" si="0"/>
        <v>6</v>
      </c>
      <c r="I19" s="22">
        <f t="shared" si="1"/>
        <v>4782</v>
      </c>
      <c r="J19" s="22">
        <f t="shared" si="2"/>
        <v>4990</v>
      </c>
      <c r="K19" s="22">
        <f t="shared" si="3"/>
        <v>4395</v>
      </c>
      <c r="L19" s="23">
        <f t="shared" si="4"/>
        <v>0.13538111490329921</v>
      </c>
    </row>
    <row r="20" spans="1:12" s="15" customFormat="1" ht="60" customHeight="1">
      <c r="A20" s="24" t="s">
        <v>27</v>
      </c>
      <c r="B20" s="48" t="s">
        <v>16</v>
      </c>
      <c r="C20" s="46">
        <v>5391</v>
      </c>
      <c r="D20" s="49">
        <v>5995</v>
      </c>
      <c r="E20" s="41" t="s">
        <v>16</v>
      </c>
      <c r="F20" s="41" t="s">
        <v>16</v>
      </c>
      <c r="G20" s="41">
        <v>5820</v>
      </c>
      <c r="H20" s="21">
        <f t="shared" si="0"/>
        <v>3</v>
      </c>
      <c r="I20" s="22">
        <f t="shared" si="1"/>
        <v>5735.333333333333</v>
      </c>
      <c r="J20" s="22">
        <f t="shared" si="2"/>
        <v>5995</v>
      </c>
      <c r="K20" s="22">
        <f t="shared" si="3"/>
        <v>5391</v>
      </c>
      <c r="L20" s="23">
        <f t="shared" si="4"/>
        <v>0.11203858282322389</v>
      </c>
    </row>
    <row r="21" spans="1:12" s="15" customFormat="1" ht="41.25" customHeight="1">
      <c r="A21" s="24" t="s">
        <v>28</v>
      </c>
      <c r="B21" s="47">
        <v>4990</v>
      </c>
      <c r="C21" s="41">
        <v>4491</v>
      </c>
      <c r="D21" s="49">
        <v>4990</v>
      </c>
      <c r="E21" s="46">
        <v>4460</v>
      </c>
      <c r="F21" s="41" t="s">
        <v>16</v>
      </c>
      <c r="G21" s="41">
        <v>4560</v>
      </c>
      <c r="H21" s="21">
        <f t="shared" si="0"/>
        <v>5</v>
      </c>
      <c r="I21" s="22">
        <f t="shared" si="1"/>
        <v>4698.2</v>
      </c>
      <c r="J21" s="22">
        <f t="shared" si="2"/>
        <v>4990</v>
      </c>
      <c r="K21" s="22">
        <f t="shared" si="3"/>
        <v>4460</v>
      </c>
      <c r="L21" s="23">
        <f t="shared" si="4"/>
        <v>0.11883408071748879</v>
      </c>
    </row>
    <row r="22" spans="1:12" s="15" customFormat="1" ht="46.5" customHeight="1">
      <c r="A22" s="20" t="s">
        <v>29</v>
      </c>
      <c r="B22" s="48">
        <v>4490</v>
      </c>
      <c r="C22" s="41" t="s">
        <v>16</v>
      </c>
      <c r="D22" s="49">
        <v>4690</v>
      </c>
      <c r="E22" s="41">
        <v>4590</v>
      </c>
      <c r="F22" s="41">
        <v>4390</v>
      </c>
      <c r="G22" s="46">
        <v>3660</v>
      </c>
      <c r="H22" s="21">
        <f t="shared" si="0"/>
        <v>5</v>
      </c>
      <c r="I22" s="22">
        <f t="shared" si="1"/>
        <v>4364</v>
      </c>
      <c r="J22" s="22">
        <f t="shared" si="2"/>
        <v>4690</v>
      </c>
      <c r="K22" s="22">
        <f t="shared" si="3"/>
        <v>3660</v>
      </c>
      <c r="L22" s="23">
        <f t="shared" si="4"/>
        <v>0.28142076502732238</v>
      </c>
    </row>
    <row r="23" spans="1:12" s="15" customFormat="1" ht="60" customHeight="1">
      <c r="A23" s="20" t="s">
        <v>30</v>
      </c>
      <c r="B23" s="48">
        <v>2990</v>
      </c>
      <c r="C23" s="46">
        <v>2061</v>
      </c>
      <c r="D23" s="49">
        <v>3490</v>
      </c>
      <c r="E23" s="41">
        <v>2639</v>
      </c>
      <c r="F23" s="41">
        <v>2990</v>
      </c>
      <c r="G23" s="41">
        <v>2915</v>
      </c>
      <c r="H23" s="21">
        <f t="shared" si="0"/>
        <v>6</v>
      </c>
      <c r="I23" s="22">
        <f t="shared" si="1"/>
        <v>2847.5</v>
      </c>
      <c r="J23" s="22">
        <f t="shared" si="2"/>
        <v>3490</v>
      </c>
      <c r="K23" s="22">
        <f t="shared" si="3"/>
        <v>2061</v>
      </c>
      <c r="L23" s="23">
        <f t="shared" si="4"/>
        <v>0.69335274138767589</v>
      </c>
    </row>
    <row r="24" spans="1:12" s="15" customFormat="1" ht="54" customHeight="1">
      <c r="A24" s="20" t="s">
        <v>31</v>
      </c>
      <c r="B24" s="47">
        <v>7245</v>
      </c>
      <c r="C24" s="41">
        <v>6053</v>
      </c>
      <c r="D24" s="41">
        <v>6690</v>
      </c>
      <c r="E24" s="41" t="s">
        <v>16</v>
      </c>
      <c r="F24" s="46">
        <v>5990</v>
      </c>
      <c r="G24" s="41">
        <v>6120</v>
      </c>
      <c r="H24" s="21">
        <f t="shared" si="0"/>
        <v>5</v>
      </c>
      <c r="I24" s="22">
        <f t="shared" si="1"/>
        <v>6419.6</v>
      </c>
      <c r="J24" s="22">
        <f t="shared" si="2"/>
        <v>7245</v>
      </c>
      <c r="K24" s="22">
        <f t="shared" si="3"/>
        <v>5990</v>
      </c>
      <c r="L24" s="23">
        <f>(J24-K24)/K24</f>
        <v>0.20951585976627712</v>
      </c>
    </row>
    <row r="25" spans="1:12" s="15" customFormat="1" ht="53.25" customHeight="1">
      <c r="A25" s="20" t="s">
        <v>32</v>
      </c>
      <c r="B25" s="47">
        <v>3290</v>
      </c>
      <c r="C25" s="41">
        <v>2961</v>
      </c>
      <c r="D25" s="49">
        <v>3290</v>
      </c>
      <c r="E25" s="46">
        <v>2889</v>
      </c>
      <c r="F25" s="49">
        <v>3290</v>
      </c>
      <c r="G25" s="41">
        <v>3210</v>
      </c>
      <c r="H25" s="21">
        <f t="shared" si="0"/>
        <v>6</v>
      </c>
      <c r="I25" s="22">
        <f t="shared" si="1"/>
        <v>3155</v>
      </c>
      <c r="J25" s="22">
        <f t="shared" si="2"/>
        <v>3290</v>
      </c>
      <c r="K25" s="22">
        <f t="shared" si="3"/>
        <v>2889</v>
      </c>
      <c r="L25" s="23">
        <f t="shared" si="4"/>
        <v>0.13880235375562477</v>
      </c>
    </row>
    <row r="26" spans="1:12" s="15" customFormat="1" ht="37.5" customHeight="1">
      <c r="A26" s="24" t="s">
        <v>33</v>
      </c>
      <c r="B26" s="48">
        <v>5890</v>
      </c>
      <c r="C26" s="41" t="s">
        <v>16</v>
      </c>
      <c r="D26" s="49">
        <v>5930</v>
      </c>
      <c r="E26" s="46">
        <v>3995</v>
      </c>
      <c r="F26" s="41">
        <v>4280</v>
      </c>
      <c r="G26" s="41">
        <v>5560</v>
      </c>
      <c r="H26" s="21">
        <f t="shared" si="0"/>
        <v>5</v>
      </c>
      <c r="I26" s="22">
        <f t="shared" si="1"/>
        <v>5131</v>
      </c>
      <c r="J26" s="22">
        <f t="shared" si="2"/>
        <v>5930</v>
      </c>
      <c r="K26" s="22">
        <f t="shared" si="3"/>
        <v>3995</v>
      </c>
      <c r="L26" s="23">
        <f t="shared" si="4"/>
        <v>0.48435544430538174</v>
      </c>
    </row>
    <row r="27" spans="1:12" s="15" customFormat="1" ht="60" customHeight="1">
      <c r="A27" s="24" t="s">
        <v>34</v>
      </c>
      <c r="B27" s="47">
        <v>5570</v>
      </c>
      <c r="C27" s="41">
        <v>5373</v>
      </c>
      <c r="D27" s="41">
        <v>4995</v>
      </c>
      <c r="E27" s="46">
        <v>4685</v>
      </c>
      <c r="F27" s="41">
        <v>4990</v>
      </c>
      <c r="G27" s="41">
        <v>5350</v>
      </c>
      <c r="H27" s="21">
        <f t="shared" si="0"/>
        <v>6</v>
      </c>
      <c r="I27" s="22">
        <f t="shared" si="1"/>
        <v>5160.5</v>
      </c>
      <c r="J27" s="22">
        <f t="shared" si="2"/>
        <v>5570</v>
      </c>
      <c r="K27" s="22">
        <f t="shared" si="3"/>
        <v>4685</v>
      </c>
      <c r="L27" s="23">
        <f t="shared" si="4"/>
        <v>0.18890074706510138</v>
      </c>
    </row>
    <row r="28" spans="1:12" s="15" customFormat="1" ht="60" customHeight="1">
      <c r="A28" s="20" t="s">
        <v>35</v>
      </c>
      <c r="B28" s="47">
        <v>6290</v>
      </c>
      <c r="C28" s="41" t="s">
        <v>16</v>
      </c>
      <c r="D28" s="41">
        <v>5995</v>
      </c>
      <c r="E28" s="46">
        <v>5578</v>
      </c>
      <c r="F28" s="41">
        <v>5590</v>
      </c>
      <c r="G28" s="41">
        <v>5925</v>
      </c>
      <c r="H28" s="21">
        <f t="shared" si="0"/>
        <v>5</v>
      </c>
      <c r="I28" s="22">
        <f t="shared" si="1"/>
        <v>5875.6</v>
      </c>
      <c r="J28" s="22">
        <f t="shared" si="2"/>
        <v>6290</v>
      </c>
      <c r="K28" s="22">
        <f t="shared" si="3"/>
        <v>5578</v>
      </c>
      <c r="L28" s="23">
        <f t="shared" si="4"/>
        <v>0.12764431695948369</v>
      </c>
    </row>
    <row r="29" spans="1:12" s="15" customFormat="1" ht="51.75" customHeight="1" thickBot="1">
      <c r="A29" s="29" t="s">
        <v>36</v>
      </c>
      <c r="B29" s="54">
        <v>5990</v>
      </c>
      <c r="C29" s="55">
        <v>4491</v>
      </c>
      <c r="D29" s="60">
        <v>5990</v>
      </c>
      <c r="E29" s="56" t="s">
        <v>16</v>
      </c>
      <c r="F29" s="56">
        <v>5290</v>
      </c>
      <c r="G29" s="56" t="s">
        <v>16</v>
      </c>
      <c r="H29" s="30">
        <f t="shared" si="0"/>
        <v>4</v>
      </c>
      <c r="I29" s="31">
        <f t="shared" si="1"/>
        <v>5440.25</v>
      </c>
      <c r="J29" s="31">
        <f t="shared" si="2"/>
        <v>5990</v>
      </c>
      <c r="K29" s="31">
        <f t="shared" si="3"/>
        <v>4491</v>
      </c>
      <c r="L29" s="32">
        <f t="shared" si="4"/>
        <v>0.33377866844800713</v>
      </c>
    </row>
    <row r="31" spans="1:12" ht="15.75" thickBot="1"/>
    <row r="32" spans="1:12">
      <c r="A32" s="33" t="s">
        <v>37</v>
      </c>
    </row>
    <row r="33" spans="1:1" ht="15.75" thickBot="1">
      <c r="A33" s="34" t="s">
        <v>38</v>
      </c>
    </row>
  </sheetData>
  <conditionalFormatting sqref="F29">
    <cfRule type="cellIs" dxfId="0" priority="1" operator="equal">
      <formula>$J$3</formula>
    </cfRule>
  </conditionalFormatting>
  <pageMargins left="0.19685039370078741" right="0.19685039370078741" top="0.15748031496062992" bottom="0.15748031496062992" header="0.31496062992125984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Nýjar bækur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Henný Hinz</dc:creator>
  <cp:lastModifiedBy>kristjana</cp:lastModifiedBy>
  <cp:lastPrinted>2010-08-19T14:52:13Z</cp:lastPrinted>
  <dcterms:created xsi:type="dcterms:W3CDTF">2010-08-19T14:31:03Z</dcterms:created>
  <dcterms:modified xsi:type="dcterms:W3CDTF">2010-08-20T10:26:19Z</dcterms:modified>
</cp:coreProperties>
</file>