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35" windowHeight="7680" tabRatio="724"/>
  </bookViews>
  <sheets>
    <sheet name="matarkarfa" sheetId="9" r:id="rId1"/>
  </sheets>
  <definedNames>
    <definedName name="_xlnm.Print_Area" localSheetId="0">matarkarfa!$A$1:$K$63</definedName>
  </definedNames>
  <calcPr calcId="125725"/>
</workbook>
</file>

<file path=xl/calcChain.xml><?xml version="1.0" encoding="utf-8"?>
<calcChain xmlns="http://schemas.openxmlformats.org/spreadsheetml/2006/main">
  <c r="I20" i="9"/>
  <c r="J20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19"/>
  <c r="I19"/>
  <c r="J17"/>
  <c r="I17"/>
  <c r="J16"/>
  <c r="I16"/>
  <c r="J15"/>
  <c r="I15"/>
  <c r="J14"/>
  <c r="I14"/>
  <c r="J13"/>
  <c r="I13"/>
  <c r="J12"/>
  <c r="I12"/>
  <c r="J11"/>
  <c r="I11"/>
  <c r="J9"/>
  <c r="I9"/>
  <c r="J8"/>
  <c r="I8"/>
  <c r="J7"/>
  <c r="I7"/>
  <c r="J6"/>
  <c r="I6"/>
  <c r="J5"/>
  <c r="I5"/>
  <c r="J4"/>
  <c r="I4"/>
  <c r="J3"/>
  <c r="I3"/>
  <c r="K6" l="1"/>
  <c r="K8"/>
  <c r="K14"/>
  <c r="K16"/>
  <c r="K19"/>
  <c r="K22"/>
  <c r="K24"/>
  <c r="K31"/>
  <c r="K33"/>
  <c r="K36"/>
  <c r="K37"/>
  <c r="K38"/>
  <c r="K39"/>
  <c r="K40"/>
  <c r="K41"/>
  <c r="K45"/>
  <c r="K47"/>
  <c r="K49"/>
  <c r="K51"/>
  <c r="K52"/>
  <c r="K53"/>
  <c r="K54"/>
  <c r="K57"/>
  <c r="K59"/>
  <c r="K20"/>
  <c r="K46"/>
  <c r="K44"/>
  <c r="K26"/>
  <c r="K48"/>
  <c r="K28"/>
  <c r="K50"/>
  <c r="K55"/>
  <c r="K3"/>
  <c r="K56"/>
  <c r="K5"/>
  <c r="K4"/>
  <c r="K7"/>
  <c r="K9"/>
  <c r="K17"/>
  <c r="K12"/>
  <c r="K21"/>
  <c r="K23"/>
  <c r="K25"/>
  <c r="K27"/>
  <c r="K29"/>
  <c r="K30"/>
  <c r="K32"/>
  <c r="K34"/>
  <c r="K58"/>
  <c r="K13"/>
  <c r="K11"/>
  <c r="K43"/>
  <c r="K15"/>
  <c r="K60"/>
  <c r="K35"/>
  <c r="K42"/>
</calcChain>
</file>

<file path=xl/sharedStrings.xml><?xml version="1.0" encoding="utf-8"?>
<sst xmlns="http://schemas.openxmlformats.org/spreadsheetml/2006/main" count="113" uniqueCount="75">
  <si>
    <t>Hæsta verð</t>
  </si>
  <si>
    <t>Lægsta verð</t>
  </si>
  <si>
    <t>Munur á hæsta og lægsta</t>
  </si>
  <si>
    <t>Verð</t>
  </si>
  <si>
    <t>Rjómaostur til matargerðar 400 g</t>
  </si>
  <si>
    <t>FJARÐARKAUP</t>
  </si>
  <si>
    <t>e</t>
  </si>
  <si>
    <t>em</t>
  </si>
  <si>
    <t>MS rjómi 500ml</t>
  </si>
  <si>
    <t>Mjólka rjómi 400ml</t>
  </si>
  <si>
    <t>MS matreiðslurjómi 500 ml</t>
  </si>
  <si>
    <t>Feitmeti</t>
  </si>
  <si>
    <t>Ýmsar vörur</t>
  </si>
  <si>
    <t xml:space="preserve">Dansukker Råsocker (Hrásykur) 500 g </t>
  </si>
  <si>
    <t>Kötlu Vanilludropar 30 ml</t>
  </si>
  <si>
    <t>Cadburys kakó 250g</t>
  </si>
  <si>
    <t>Kötlu kardimommudropar 30 ml</t>
  </si>
  <si>
    <t>Kötlu sítrónudropar 30 ml</t>
  </si>
  <si>
    <t>Kötlu piparmyndudropar 30 ml</t>
  </si>
  <si>
    <t>Rúsínur - ódýrasta kílóverð</t>
  </si>
  <si>
    <t>Heslihnetur - heilar - ódýrasta kílóverð</t>
  </si>
  <si>
    <t>Hjartarsalt - ódýrasta kílóverð</t>
  </si>
  <si>
    <t>Kakó ódýrasta kílóverð</t>
  </si>
  <si>
    <t xml:space="preserve">Odense Marcipan, bagemarcipan 500g </t>
  </si>
  <si>
    <t>Katla Glassúr rauður 150g</t>
  </si>
  <si>
    <t>NETTO AKUREYRI</t>
  </si>
  <si>
    <t>NÓATÚN NÓATÚNI</t>
  </si>
  <si>
    <t>AB mjólk 1 líter</t>
  </si>
  <si>
    <t>Múskat malað - ódýrasta kílóverð</t>
  </si>
  <si>
    <t>Nýmjólk 1 líter</t>
  </si>
  <si>
    <t>Valhnetukjarnar- ódýrasta kílóverð</t>
  </si>
  <si>
    <t>Rabbabarasulta - ódýrasta kílóverð</t>
  </si>
  <si>
    <t>St.Dalforu Jarðaberjasulta 284 g</t>
  </si>
  <si>
    <t>Mjólkurvörur</t>
  </si>
  <si>
    <t>Nóa lakrískurl - Ódýrasta kílóverð</t>
  </si>
  <si>
    <t>SAMKAUP ÚRVAL - AKUREYRI</t>
  </si>
  <si>
    <t>KRÓNAN REYÐAFIRÐI</t>
  </si>
  <si>
    <t>Smjörvi 300 g</t>
  </si>
  <si>
    <t>Ljóma smjörlíki 500 g</t>
  </si>
  <si>
    <t>Smjör 500 g</t>
  </si>
  <si>
    <t>ISIO 4- matarolía - ódýrasta lítraverð</t>
  </si>
  <si>
    <t>Sólblómaolía - ódýrasta lítraverð</t>
  </si>
  <si>
    <t>Palmin djúpsteikingarfeiti - 500 g</t>
  </si>
  <si>
    <t>Hveiti - ódýrasta kílóverð</t>
  </si>
  <si>
    <t>Sykur - ódýrasta kílóverð</t>
  </si>
  <si>
    <t>Danskukker sykur - 2 kg</t>
  </si>
  <si>
    <t>Púðursykur dökkur- Ódýrasta kílóverð</t>
  </si>
  <si>
    <t>Þurrkaðar döðlur - ódýrasta kílóverð</t>
  </si>
  <si>
    <t>Heslihnetur - hakkaðar - ódýrasta kílóverð</t>
  </si>
  <si>
    <t>Odense Nuggat - mjúkt - 100gr</t>
  </si>
  <si>
    <t>Lyftiduft - ódýrasta kílóverð</t>
  </si>
  <si>
    <t>Matarsódi - ódýrast kílóverð, skrá niður magn og tegund</t>
  </si>
  <si>
    <t>Sýróp - ódýrasta kílóverð</t>
  </si>
  <si>
    <t>Haframjöl -  Ódýrasta kílóverð</t>
  </si>
  <si>
    <t>Súrmjólk 1 líter</t>
  </si>
  <si>
    <t>Kjarna kókosolía 100% - 500g</t>
  </si>
  <si>
    <t xml:space="preserve">Sveskjusulta - ódýrasta kílóverð </t>
  </si>
  <si>
    <t>Kanill malaður - ódýrasta kílóverð</t>
  </si>
  <si>
    <t>Negulnaglar - ódýrast kílóverð</t>
  </si>
  <si>
    <t>Vanillusykur - ódýrast kílóverð</t>
  </si>
  <si>
    <t>Engifer malaður - ódýrast kílóverð</t>
  </si>
  <si>
    <t>HAGKAUP KRINGLUNNI</t>
  </si>
  <si>
    <t>BÓNUS KRINGLUNNI</t>
  </si>
  <si>
    <t>Möndlur - ódýrasta kílóverð</t>
  </si>
  <si>
    <t>Möndluflögur - ódýrasta kílóverð</t>
  </si>
  <si>
    <t>Odense mörk overtræk dropar - 100gr</t>
  </si>
  <si>
    <t xml:space="preserve">Nói Sírius - 70% sukkulaði - 100 g </t>
  </si>
  <si>
    <t xml:space="preserve">Nói Sírius - 56% sukkulaði - 100 g </t>
  </si>
  <si>
    <t>Nói Síríus - orange 100g</t>
  </si>
  <si>
    <t>Odense hvítir dropar - 100 gr</t>
  </si>
  <si>
    <t>Nói Síríus - Konsum suðusúkkulaði - 200gr</t>
  </si>
  <si>
    <t xml:space="preserve">Dr. Oetker martarlím 10 blöð </t>
  </si>
  <si>
    <t>Verðkönnun á bökunarvörum ASÍ í matvöruverslunum                                                   1. desember 2010</t>
  </si>
  <si>
    <t>e = ekki til</t>
  </si>
  <si>
    <t>em = ekki verðmerkt</t>
  </si>
</sst>
</file>

<file path=xl/styles.xml><?xml version="1.0" encoding="utf-8"?>
<styleSheet xmlns="http://schemas.openxmlformats.org/spreadsheetml/2006/main">
  <numFmts count="4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#,##0_ ;\-#,##0\ "/>
    <numFmt numFmtId="166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Garamond"/>
      <family val="1"/>
    </font>
    <font>
      <b/>
      <sz val="11"/>
      <color theme="1"/>
      <name val="Calibri"/>
      <family val="2"/>
      <scheme val="minor"/>
    </font>
    <font>
      <sz val="12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164" fontId="5" fillId="3" borderId="7" xfId="1" applyNumberFormat="1" applyFont="1" applyFill="1" applyBorder="1" applyAlignment="1">
      <alignment horizontal="center" textRotation="90" wrapText="1"/>
    </xf>
    <xf numFmtId="164" fontId="5" fillId="2" borderId="2" xfId="1" applyNumberFormat="1" applyFont="1" applyFill="1" applyBorder="1" applyAlignment="1">
      <alignment horizontal="center" textRotation="90" wrapText="1"/>
    </xf>
    <xf numFmtId="164" fontId="5" fillId="4" borderId="2" xfId="1" applyNumberFormat="1" applyFont="1" applyFill="1" applyBorder="1" applyAlignment="1">
      <alignment horizontal="center" textRotation="90" wrapText="1"/>
    </xf>
    <xf numFmtId="164" fontId="2" fillId="2" borderId="14" xfId="1" applyNumberFormat="1" applyFont="1" applyFill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164" fontId="5" fillId="6" borderId="2" xfId="1" applyNumberFormat="1" applyFont="1" applyFill="1" applyBorder="1" applyAlignment="1">
      <alignment horizontal="center" textRotation="90" wrapText="1"/>
    </xf>
    <xf numFmtId="164" fontId="5" fillId="7" borderId="2" xfId="1" applyNumberFormat="1" applyFont="1" applyFill="1" applyBorder="1" applyAlignment="1">
      <alignment horizontal="center" textRotation="90" wrapText="1"/>
    </xf>
    <xf numFmtId="164" fontId="5" fillId="8" borderId="2" xfId="1" applyNumberFormat="1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3" fillId="0" borderId="25" xfId="1" applyNumberFormat="1" applyFont="1" applyFill="1" applyBorder="1" applyAlignment="1">
      <alignment horizontal="left" wrapText="1"/>
    </xf>
    <xf numFmtId="164" fontId="3" fillId="0" borderId="5" xfId="1" applyNumberFormat="1" applyFont="1" applyFill="1" applyBorder="1" applyAlignment="1">
      <alignment horizontal="left" wrapText="1"/>
    </xf>
    <xf numFmtId="164" fontId="3" fillId="0" borderId="17" xfId="1" applyNumberFormat="1" applyFont="1" applyFill="1" applyBorder="1" applyAlignment="1">
      <alignment horizontal="left" wrapText="1"/>
    </xf>
    <xf numFmtId="164" fontId="3" fillId="0" borderId="13" xfId="1" applyNumberFormat="1" applyFont="1" applyFill="1" applyBorder="1" applyAlignment="1">
      <alignment horizontal="left" wrapText="1"/>
    </xf>
    <xf numFmtId="164" fontId="3" fillId="0" borderId="9" xfId="1" applyNumberFormat="1" applyFont="1" applyFill="1" applyBorder="1" applyAlignment="1">
      <alignment horizontal="left" wrapText="1"/>
    </xf>
    <xf numFmtId="164" fontId="3" fillId="0" borderId="28" xfId="1" applyNumberFormat="1" applyFont="1" applyFill="1" applyBorder="1" applyAlignment="1">
      <alignment horizontal="left" wrapText="1"/>
    </xf>
    <xf numFmtId="164" fontId="3" fillId="0" borderId="24" xfId="1" applyNumberFormat="1" applyFont="1" applyFill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2" fillId="5" borderId="15" xfId="0" applyFont="1" applyFill="1" applyBorder="1" applyAlignment="1">
      <alignment horizontal="left" wrapText="1"/>
    </xf>
    <xf numFmtId="164" fontId="2" fillId="5" borderId="7" xfId="1" applyNumberFormat="1" applyFont="1" applyFill="1" applyBorder="1" applyAlignment="1">
      <alignment horizontal="left" wrapText="1"/>
    </xf>
    <xf numFmtId="164" fontId="2" fillId="5" borderId="2" xfId="1" applyNumberFormat="1" applyFont="1" applyFill="1" applyBorder="1" applyAlignment="1">
      <alignment horizontal="left" wrapText="1"/>
    </xf>
    <xf numFmtId="164" fontId="2" fillId="5" borderId="3" xfId="1" applyNumberFormat="1" applyFont="1" applyFill="1" applyBorder="1" applyAlignment="1">
      <alignment horizontal="left" wrapText="1"/>
    </xf>
    <xf numFmtId="164" fontId="2" fillId="5" borderId="27" xfId="1" applyNumberFormat="1" applyFont="1" applyFill="1" applyBorder="1" applyAlignment="1">
      <alignment horizontal="left" wrapText="1"/>
    </xf>
    <xf numFmtId="164" fontId="2" fillId="5" borderId="4" xfId="1" applyNumberFormat="1" applyFont="1" applyFill="1" applyBorder="1" applyAlignment="1">
      <alignment horizontal="left" wrapText="1"/>
    </xf>
    <xf numFmtId="0" fontId="6" fillId="0" borderId="0" xfId="0" applyFont="1"/>
    <xf numFmtId="0" fontId="3" fillId="0" borderId="21" xfId="0" applyFont="1" applyBorder="1" applyAlignment="1">
      <alignment horizontal="left"/>
    </xf>
    <xf numFmtId="164" fontId="3" fillId="0" borderId="34" xfId="1" applyNumberFormat="1" applyFont="1" applyFill="1" applyBorder="1" applyAlignment="1">
      <alignment horizontal="left" wrapText="1"/>
    </xf>
    <xf numFmtId="164" fontId="3" fillId="0" borderId="32" xfId="1" applyNumberFormat="1" applyFont="1" applyFill="1" applyBorder="1" applyAlignment="1">
      <alignment horizontal="left" wrapText="1"/>
    </xf>
    <xf numFmtId="164" fontId="3" fillId="11" borderId="26" xfId="1" applyNumberFormat="1" applyFont="1" applyFill="1" applyBorder="1" applyAlignment="1">
      <alignment horizontal="left" wrapText="1"/>
    </xf>
    <xf numFmtId="164" fontId="3" fillId="11" borderId="5" xfId="1" applyNumberFormat="1" applyFont="1" applyFill="1" applyBorder="1" applyAlignment="1">
      <alignment horizontal="left" wrapText="1"/>
    </xf>
    <xf numFmtId="164" fontId="3" fillId="11" borderId="31" xfId="1" applyNumberFormat="1" applyFont="1" applyFill="1" applyBorder="1" applyAlignment="1">
      <alignment horizontal="left" wrapText="1"/>
    </xf>
    <xf numFmtId="164" fontId="3" fillId="11" borderId="17" xfId="1" applyNumberFormat="1" applyFont="1" applyFill="1" applyBorder="1" applyAlignment="1">
      <alignment horizontal="left" wrapText="1"/>
    </xf>
    <xf numFmtId="164" fontId="3" fillId="11" borderId="9" xfId="1" applyNumberFormat="1" applyFont="1" applyFill="1" applyBorder="1" applyAlignment="1">
      <alignment horizontal="left" wrapText="1"/>
    </xf>
    <xf numFmtId="164" fontId="3" fillId="11" borderId="24" xfId="1" applyNumberFormat="1" applyFont="1" applyFill="1" applyBorder="1" applyAlignment="1">
      <alignment horizontal="left" wrapText="1"/>
    </xf>
    <xf numFmtId="164" fontId="3" fillId="11" borderId="25" xfId="1" applyNumberFormat="1" applyFont="1" applyFill="1" applyBorder="1" applyAlignment="1">
      <alignment horizontal="left" wrapText="1"/>
    </xf>
    <xf numFmtId="164" fontId="3" fillId="10" borderId="10" xfId="1" applyNumberFormat="1" applyFont="1" applyFill="1" applyBorder="1" applyAlignment="1">
      <alignment horizontal="left" wrapText="1"/>
    </xf>
    <xf numFmtId="164" fontId="3" fillId="10" borderId="11" xfId="1" applyNumberFormat="1" applyFont="1" applyFill="1" applyBorder="1" applyAlignment="1">
      <alignment horizontal="left" wrapText="1"/>
    </xf>
    <xf numFmtId="164" fontId="3" fillId="10" borderId="12" xfId="1" applyNumberFormat="1" applyFont="1" applyFill="1" applyBorder="1" applyAlignment="1">
      <alignment horizontal="left" wrapText="1"/>
    </xf>
    <xf numFmtId="164" fontId="3" fillId="10" borderId="24" xfId="1" applyNumberFormat="1" applyFont="1" applyFill="1" applyBorder="1" applyAlignment="1">
      <alignment horizontal="left" wrapText="1"/>
    </xf>
    <xf numFmtId="164" fontId="3" fillId="10" borderId="25" xfId="1" applyNumberFormat="1" applyFont="1" applyFill="1" applyBorder="1" applyAlignment="1">
      <alignment horizontal="left" wrapText="1"/>
    </xf>
    <xf numFmtId="164" fontId="3" fillId="10" borderId="5" xfId="1" applyNumberFormat="1" applyFont="1" applyFill="1" applyBorder="1" applyAlignment="1">
      <alignment horizontal="left" wrapText="1"/>
    </xf>
    <xf numFmtId="164" fontId="3" fillId="10" borderId="17" xfId="1" applyNumberFormat="1" applyFont="1" applyFill="1" applyBorder="1" applyAlignment="1">
      <alignment horizontal="left" wrapText="1"/>
    </xf>
    <xf numFmtId="164" fontId="3" fillId="10" borderId="13" xfId="1" applyNumberFormat="1" applyFont="1" applyFill="1" applyBorder="1" applyAlignment="1">
      <alignment horizontal="left" wrapText="1"/>
    </xf>
    <xf numFmtId="164" fontId="3" fillId="10" borderId="16" xfId="1" applyNumberFormat="1" applyFont="1" applyFill="1" applyBorder="1" applyAlignment="1">
      <alignment horizontal="left" wrapText="1"/>
    </xf>
    <xf numFmtId="164" fontId="3" fillId="10" borderId="33" xfId="1" applyNumberFormat="1" applyFont="1" applyFill="1" applyBorder="1" applyAlignment="1">
      <alignment horizontal="left" wrapText="1"/>
    </xf>
    <xf numFmtId="164" fontId="3" fillId="10" borderId="26" xfId="1" applyNumberFormat="1" applyFont="1" applyFill="1" applyBorder="1" applyAlignment="1">
      <alignment horizontal="left" wrapText="1"/>
    </xf>
    <xf numFmtId="164" fontId="3" fillId="10" borderId="9" xfId="1" applyNumberFormat="1" applyFont="1" applyFill="1" applyBorder="1" applyAlignment="1">
      <alignment horizontal="left" wrapText="1"/>
    </xf>
    <xf numFmtId="164" fontId="5" fillId="9" borderId="3" xfId="1" applyNumberFormat="1" applyFont="1" applyFill="1" applyBorder="1" applyAlignment="1">
      <alignment horizontal="center" textRotation="90" wrapText="1"/>
    </xf>
    <xf numFmtId="166" fontId="3" fillId="2" borderId="42" xfId="2" applyNumberFormat="1" applyFont="1" applyFill="1" applyBorder="1" applyAlignment="1">
      <alignment horizontal="left" wrapText="1"/>
    </xf>
    <xf numFmtId="166" fontId="3" fillId="2" borderId="38" xfId="2" applyNumberFormat="1" applyFont="1" applyFill="1" applyBorder="1" applyAlignment="1">
      <alignment horizontal="left" wrapText="1"/>
    </xf>
    <xf numFmtId="166" fontId="2" fillId="5" borderId="1" xfId="2" applyNumberFormat="1" applyFont="1" applyFill="1" applyBorder="1" applyAlignment="1">
      <alignment horizontal="left" wrapText="1"/>
    </xf>
    <xf numFmtId="166" fontId="3" fillId="2" borderId="37" xfId="2" applyNumberFormat="1" applyFont="1" applyFill="1" applyBorder="1" applyAlignment="1">
      <alignment horizontal="left" wrapText="1"/>
    </xf>
    <xf numFmtId="166" fontId="3" fillId="2" borderId="40" xfId="2" applyNumberFormat="1" applyFont="1" applyFill="1" applyBorder="1" applyAlignment="1">
      <alignment horizontal="left" wrapText="1"/>
    </xf>
    <xf numFmtId="164" fontId="3" fillId="11" borderId="30" xfId="1" applyNumberFormat="1" applyFont="1" applyFill="1" applyBorder="1" applyAlignment="1">
      <alignment horizontal="left" wrapText="1"/>
    </xf>
    <xf numFmtId="164" fontId="3" fillId="11" borderId="23" xfId="1" applyNumberFormat="1" applyFont="1" applyFill="1" applyBorder="1" applyAlignment="1">
      <alignment horizontal="left" wrapText="1"/>
    </xf>
    <xf numFmtId="164" fontId="3" fillId="11" borderId="8" xfId="1" applyNumberFormat="1" applyFont="1" applyFill="1" applyBorder="1" applyAlignment="1">
      <alignment horizontal="left" wrapText="1"/>
    </xf>
    <xf numFmtId="164" fontId="3" fillId="11" borderId="29" xfId="1" applyNumberFormat="1" applyFont="1" applyFill="1" applyBorder="1" applyAlignment="1">
      <alignment horizontal="left" wrapText="1"/>
    </xf>
    <xf numFmtId="164" fontId="2" fillId="2" borderId="35" xfId="1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5" borderId="41" xfId="0" applyFont="1" applyFill="1" applyBorder="1" applyAlignment="1">
      <alignment horizontal="center" vertical="center"/>
    </xf>
    <xf numFmtId="165" fontId="3" fillId="5" borderId="3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7" fillId="0" borderId="43" xfId="0" applyFont="1" applyBorder="1"/>
    <xf numFmtId="0" fontId="7" fillId="0" borderId="36" xfId="0" applyFont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19050</xdr:rowOff>
    </xdr:from>
    <xdr:to>
      <xdr:col>0</xdr:col>
      <xdr:colOff>0</xdr:colOff>
      <xdr:row>10</xdr:row>
      <xdr:rowOff>1701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733800"/>
          <a:ext cx="0" cy="185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1028700</xdr:colOff>
      <xdr:row>50</xdr:row>
      <xdr:rowOff>0</xdr:rowOff>
    </xdr:to>
    <xdr:pic>
      <xdr:nvPicPr>
        <xdr:cNvPr id="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1135975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171450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533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2</xdr:row>
      <xdr:rowOff>9525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7811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1028700</xdr:colOff>
      <xdr:row>31</xdr:row>
      <xdr:rowOff>0</xdr:rowOff>
    </xdr:to>
    <xdr:pic>
      <xdr:nvPicPr>
        <xdr:cNvPr id="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630150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19050</xdr:rowOff>
    </xdr:from>
    <xdr:to>
      <xdr:col>0</xdr:col>
      <xdr:colOff>2247900</xdr:colOff>
      <xdr:row>11</xdr:row>
      <xdr:rowOff>13607</xdr:rowOff>
    </xdr:to>
    <xdr:pic>
      <xdr:nvPicPr>
        <xdr:cNvPr id="1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733800"/>
          <a:ext cx="0" cy="185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9</xdr:row>
      <xdr:rowOff>19050</xdr:rowOff>
    </xdr:from>
    <xdr:to>
      <xdr:col>0</xdr:col>
      <xdr:colOff>2247900</xdr:colOff>
      <xdr:row>9</xdr:row>
      <xdr:rowOff>190500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533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200025</xdr:rowOff>
    </xdr:to>
    <xdr:pic>
      <xdr:nvPicPr>
        <xdr:cNvPr id="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7811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35</xdr:row>
      <xdr:rowOff>0</xdr:rowOff>
    </xdr:from>
    <xdr:to>
      <xdr:col>1</xdr:col>
      <xdr:colOff>495300</xdr:colOff>
      <xdr:row>35</xdr:row>
      <xdr:rowOff>0</xdr:rowOff>
    </xdr:to>
    <xdr:pic>
      <xdr:nvPicPr>
        <xdr:cNvPr id="2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630150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workbookViewId="0">
      <selection activeCell="H1" sqref="H1"/>
    </sheetView>
  </sheetViews>
  <sheetFormatPr defaultRowHeight="15"/>
  <cols>
    <col min="1" max="1" width="40.7109375" customWidth="1"/>
    <col min="2" max="4" width="10" bestFit="1" customWidth="1"/>
    <col min="5" max="5" width="11.140625" bestFit="1" customWidth="1"/>
    <col min="6" max="6" width="10" bestFit="1" customWidth="1"/>
    <col min="7" max="7" width="11.140625" bestFit="1" customWidth="1"/>
    <col min="8" max="8" width="10" bestFit="1" customWidth="1"/>
    <col min="9" max="9" width="11.140625" bestFit="1" customWidth="1"/>
    <col min="10" max="10" width="10" bestFit="1" customWidth="1"/>
    <col min="11" max="11" width="8.140625" bestFit="1" customWidth="1"/>
  </cols>
  <sheetData>
    <row r="1" spans="1:11" ht="140.25" customHeight="1" thickBot="1">
      <c r="A1" s="64" t="s">
        <v>72</v>
      </c>
      <c r="B1" s="1" t="s">
        <v>62</v>
      </c>
      <c r="C1" s="2" t="s">
        <v>36</v>
      </c>
      <c r="D1" s="3" t="s">
        <v>25</v>
      </c>
      <c r="E1" s="7" t="s">
        <v>5</v>
      </c>
      <c r="F1" s="8" t="s">
        <v>35</v>
      </c>
      <c r="G1" s="9" t="s">
        <v>61</v>
      </c>
      <c r="H1" s="53" t="s">
        <v>26</v>
      </c>
      <c r="I1" s="67" t="s">
        <v>0</v>
      </c>
      <c r="J1" s="68" t="s">
        <v>1</v>
      </c>
      <c r="K1" s="6" t="s">
        <v>2</v>
      </c>
    </row>
    <row r="2" spans="1:11" ht="15.75" thickBot="1">
      <c r="A2" s="10" t="s">
        <v>33</v>
      </c>
      <c r="B2" s="63" t="s">
        <v>3</v>
      </c>
      <c r="C2" s="4" t="s">
        <v>3</v>
      </c>
      <c r="D2" s="4" t="s">
        <v>3</v>
      </c>
      <c r="E2" s="5" t="s">
        <v>3</v>
      </c>
      <c r="F2" s="5" t="s">
        <v>3</v>
      </c>
      <c r="G2" s="5" t="s">
        <v>3</v>
      </c>
      <c r="H2" s="5" t="s">
        <v>3</v>
      </c>
      <c r="I2" s="65"/>
      <c r="J2" s="66"/>
      <c r="K2" s="11"/>
    </row>
    <row r="3" spans="1:11">
      <c r="A3" s="12" t="s">
        <v>29</v>
      </c>
      <c r="B3" s="50">
        <v>102</v>
      </c>
      <c r="C3" s="51">
        <v>102</v>
      </c>
      <c r="D3" s="51">
        <v>102</v>
      </c>
      <c r="E3" s="34">
        <v>107</v>
      </c>
      <c r="F3" s="34">
        <v>107</v>
      </c>
      <c r="G3" s="34">
        <v>107</v>
      </c>
      <c r="H3" s="36">
        <v>107</v>
      </c>
      <c r="I3" s="59">
        <f t="shared" ref="I3:I9" si="0">MAX(B3:H3)</f>
        <v>107</v>
      </c>
      <c r="J3" s="49">
        <f t="shared" ref="J3:J9" si="1">MIN(B3:H3)</f>
        <v>102</v>
      </c>
      <c r="K3" s="54">
        <f t="shared" ref="K3:K45" si="2">(I3-J3)/J3</f>
        <v>4.9019607843137254E-2</v>
      </c>
    </row>
    <row r="4" spans="1:11">
      <c r="A4" s="13" t="s">
        <v>27</v>
      </c>
      <c r="B4" s="45">
        <v>192</v>
      </c>
      <c r="C4" s="15">
        <v>198</v>
      </c>
      <c r="D4" s="15">
        <v>199</v>
      </c>
      <c r="E4" s="15">
        <v>205</v>
      </c>
      <c r="F4" s="15">
        <v>218</v>
      </c>
      <c r="G4" s="15">
        <v>218</v>
      </c>
      <c r="H4" s="37">
        <v>219</v>
      </c>
      <c r="I4" s="60">
        <f t="shared" si="0"/>
        <v>219</v>
      </c>
      <c r="J4" s="42">
        <f t="shared" si="1"/>
        <v>192</v>
      </c>
      <c r="K4" s="55">
        <f t="shared" si="2"/>
        <v>0.140625</v>
      </c>
    </row>
    <row r="5" spans="1:11">
      <c r="A5" s="13" t="s">
        <v>54</v>
      </c>
      <c r="B5" s="45">
        <v>147</v>
      </c>
      <c r="C5" s="15">
        <v>148</v>
      </c>
      <c r="D5" s="15">
        <v>149</v>
      </c>
      <c r="E5" s="35">
        <v>159</v>
      </c>
      <c r="F5" s="15">
        <v>158</v>
      </c>
      <c r="G5" s="15">
        <v>158</v>
      </c>
      <c r="H5" s="37">
        <v>159</v>
      </c>
      <c r="I5" s="60">
        <f t="shared" si="0"/>
        <v>159</v>
      </c>
      <c r="J5" s="42">
        <f t="shared" si="1"/>
        <v>147</v>
      </c>
      <c r="K5" s="55">
        <f t="shared" si="2"/>
        <v>8.1632653061224483E-2</v>
      </c>
    </row>
    <row r="6" spans="1:11">
      <c r="A6" s="13" t="s">
        <v>4</v>
      </c>
      <c r="B6" s="45">
        <v>394</v>
      </c>
      <c r="C6" s="15">
        <v>395</v>
      </c>
      <c r="D6" s="15">
        <v>399</v>
      </c>
      <c r="E6" s="15">
        <v>412</v>
      </c>
      <c r="F6" s="35">
        <v>464</v>
      </c>
      <c r="G6" s="15">
        <v>444</v>
      </c>
      <c r="H6" s="16">
        <v>445</v>
      </c>
      <c r="I6" s="60">
        <f t="shared" si="0"/>
        <v>464</v>
      </c>
      <c r="J6" s="42">
        <f t="shared" si="1"/>
        <v>394</v>
      </c>
      <c r="K6" s="55">
        <f t="shared" si="2"/>
        <v>0.17766497461928935</v>
      </c>
    </row>
    <row r="7" spans="1:11">
      <c r="A7" s="13" t="s">
        <v>10</v>
      </c>
      <c r="B7" s="45">
        <v>228</v>
      </c>
      <c r="C7" s="15">
        <v>229</v>
      </c>
      <c r="D7" s="15">
        <v>230</v>
      </c>
      <c r="E7" s="15">
        <v>247</v>
      </c>
      <c r="F7" s="15">
        <v>250</v>
      </c>
      <c r="G7" s="15">
        <v>250</v>
      </c>
      <c r="H7" s="37">
        <v>251</v>
      </c>
      <c r="I7" s="60">
        <f t="shared" si="0"/>
        <v>251</v>
      </c>
      <c r="J7" s="42">
        <f t="shared" si="1"/>
        <v>228</v>
      </c>
      <c r="K7" s="55">
        <f t="shared" si="2"/>
        <v>0.10087719298245613</v>
      </c>
    </row>
    <row r="8" spans="1:11">
      <c r="A8" s="13" t="s">
        <v>9</v>
      </c>
      <c r="B8" s="14" t="s">
        <v>6</v>
      </c>
      <c r="C8" s="15" t="s">
        <v>7</v>
      </c>
      <c r="D8" s="15" t="s">
        <v>6</v>
      </c>
      <c r="E8" s="35">
        <v>359</v>
      </c>
      <c r="F8" s="15" t="s">
        <v>6</v>
      </c>
      <c r="G8" s="15">
        <v>329</v>
      </c>
      <c r="H8" s="16">
        <v>330</v>
      </c>
      <c r="I8" s="60">
        <f t="shared" si="0"/>
        <v>359</v>
      </c>
      <c r="J8" s="42">
        <f t="shared" si="1"/>
        <v>329</v>
      </c>
      <c r="K8" s="55">
        <f t="shared" si="2"/>
        <v>9.1185410334346503E-2</v>
      </c>
    </row>
    <row r="9" spans="1:11" ht="15.75" thickBot="1">
      <c r="A9" s="13" t="s">
        <v>8</v>
      </c>
      <c r="B9" s="45">
        <v>384</v>
      </c>
      <c r="C9" s="15">
        <v>385</v>
      </c>
      <c r="D9" s="15">
        <v>387</v>
      </c>
      <c r="E9" s="15">
        <v>396</v>
      </c>
      <c r="F9" s="15">
        <v>428</v>
      </c>
      <c r="G9" s="15">
        <v>428</v>
      </c>
      <c r="H9" s="37">
        <v>429</v>
      </c>
      <c r="I9" s="60">
        <f t="shared" si="0"/>
        <v>429</v>
      </c>
      <c r="J9" s="42">
        <f t="shared" si="1"/>
        <v>384</v>
      </c>
      <c r="K9" s="55">
        <f t="shared" si="2"/>
        <v>0.1171875</v>
      </c>
    </row>
    <row r="10" spans="1:11" ht="15.75" thickBot="1">
      <c r="A10" s="24" t="s">
        <v>11</v>
      </c>
      <c r="B10" s="25"/>
      <c r="C10" s="26"/>
      <c r="D10" s="26"/>
      <c r="E10" s="26"/>
      <c r="F10" s="26"/>
      <c r="G10" s="26"/>
      <c r="H10" s="27"/>
      <c r="I10" s="28"/>
      <c r="J10" s="29"/>
      <c r="K10" s="56"/>
    </row>
    <row r="11" spans="1:11">
      <c r="A11" s="21" t="s">
        <v>37</v>
      </c>
      <c r="B11" s="48">
        <v>226</v>
      </c>
      <c r="C11" s="52">
        <v>226</v>
      </c>
      <c r="D11" s="18">
        <v>235</v>
      </c>
      <c r="E11" s="18">
        <v>229</v>
      </c>
      <c r="F11" s="38">
        <v>259</v>
      </c>
      <c r="G11" s="18">
        <v>248</v>
      </c>
      <c r="H11" s="19">
        <v>249</v>
      </c>
      <c r="I11" s="61">
        <f t="shared" ref="I11:I17" si="3">MAX(B11:H11)</f>
        <v>259</v>
      </c>
      <c r="J11" s="41">
        <f t="shared" ref="J11:J17" si="4">MIN(B11:H11)</f>
        <v>226</v>
      </c>
      <c r="K11" s="57">
        <f t="shared" si="2"/>
        <v>0.14601769911504425</v>
      </c>
    </row>
    <row r="12" spans="1:11">
      <c r="A12" s="22" t="s">
        <v>38</v>
      </c>
      <c r="B12" s="45">
        <v>197</v>
      </c>
      <c r="C12" s="15">
        <v>198</v>
      </c>
      <c r="D12" s="15" t="s">
        <v>6</v>
      </c>
      <c r="E12" s="15">
        <v>199</v>
      </c>
      <c r="F12" s="35">
        <v>234</v>
      </c>
      <c r="G12" s="15">
        <v>213</v>
      </c>
      <c r="H12" s="16">
        <v>214</v>
      </c>
      <c r="I12" s="60">
        <f t="shared" si="3"/>
        <v>234</v>
      </c>
      <c r="J12" s="42">
        <f t="shared" si="4"/>
        <v>197</v>
      </c>
      <c r="K12" s="55">
        <f t="shared" si="2"/>
        <v>0.18781725888324874</v>
      </c>
    </row>
    <row r="13" spans="1:11">
      <c r="A13" s="22" t="s">
        <v>39</v>
      </c>
      <c r="B13" s="45">
        <v>215</v>
      </c>
      <c r="C13" s="15">
        <v>216</v>
      </c>
      <c r="D13" s="15">
        <v>239</v>
      </c>
      <c r="E13" s="15">
        <v>219</v>
      </c>
      <c r="F13" s="15" t="s">
        <v>7</v>
      </c>
      <c r="G13" s="15">
        <v>248</v>
      </c>
      <c r="H13" s="37">
        <v>289</v>
      </c>
      <c r="I13" s="60">
        <f t="shared" si="3"/>
        <v>289</v>
      </c>
      <c r="J13" s="42">
        <f t="shared" si="4"/>
        <v>215</v>
      </c>
      <c r="K13" s="55">
        <f t="shared" si="2"/>
        <v>0.34418604651162793</v>
      </c>
    </row>
    <row r="14" spans="1:11">
      <c r="A14" s="22" t="s">
        <v>40</v>
      </c>
      <c r="B14" s="14">
        <v>495</v>
      </c>
      <c r="C14" s="15">
        <v>498</v>
      </c>
      <c r="D14" s="46">
        <v>483</v>
      </c>
      <c r="E14" s="35">
        <v>614</v>
      </c>
      <c r="F14" s="15">
        <v>549</v>
      </c>
      <c r="G14" s="15">
        <v>549</v>
      </c>
      <c r="H14" s="16">
        <v>559</v>
      </c>
      <c r="I14" s="60">
        <f t="shared" si="3"/>
        <v>614</v>
      </c>
      <c r="J14" s="42">
        <f t="shared" si="4"/>
        <v>483</v>
      </c>
      <c r="K14" s="55">
        <f t="shared" si="2"/>
        <v>0.27122153209109728</v>
      </c>
    </row>
    <row r="15" spans="1:11">
      <c r="A15" s="22" t="s">
        <v>41</v>
      </c>
      <c r="B15" s="14">
        <v>298</v>
      </c>
      <c r="C15" s="35">
        <v>415</v>
      </c>
      <c r="D15" s="15" t="s">
        <v>6</v>
      </c>
      <c r="E15" s="15">
        <v>383</v>
      </c>
      <c r="F15" s="15" t="s">
        <v>6</v>
      </c>
      <c r="G15" s="46">
        <v>245</v>
      </c>
      <c r="H15" s="16">
        <v>349</v>
      </c>
      <c r="I15" s="60">
        <f t="shared" si="3"/>
        <v>415</v>
      </c>
      <c r="J15" s="42">
        <f t="shared" si="4"/>
        <v>245</v>
      </c>
      <c r="K15" s="55">
        <f t="shared" si="2"/>
        <v>0.69387755102040816</v>
      </c>
    </row>
    <row r="16" spans="1:11">
      <c r="A16" s="22" t="s">
        <v>42</v>
      </c>
      <c r="B16" s="45">
        <v>259</v>
      </c>
      <c r="C16" s="15">
        <v>260</v>
      </c>
      <c r="D16" s="15">
        <v>279</v>
      </c>
      <c r="E16" s="15">
        <v>298</v>
      </c>
      <c r="F16" s="15">
        <v>289</v>
      </c>
      <c r="G16" s="15">
        <v>299</v>
      </c>
      <c r="H16" s="37">
        <v>349</v>
      </c>
      <c r="I16" s="60">
        <f t="shared" si="3"/>
        <v>349</v>
      </c>
      <c r="J16" s="42">
        <f t="shared" si="4"/>
        <v>259</v>
      </c>
      <c r="K16" s="55">
        <f t="shared" si="2"/>
        <v>0.34749034749034752</v>
      </c>
    </row>
    <row r="17" spans="1:11" s="30" customFormat="1" ht="15.75" thickBot="1">
      <c r="A17" s="22" t="s">
        <v>55</v>
      </c>
      <c r="B17" s="45">
        <v>379</v>
      </c>
      <c r="C17" s="15" t="s">
        <v>6</v>
      </c>
      <c r="D17" s="15">
        <v>398</v>
      </c>
      <c r="E17" s="15">
        <v>418</v>
      </c>
      <c r="F17" s="35">
        <v>469</v>
      </c>
      <c r="G17" s="15">
        <v>425</v>
      </c>
      <c r="H17" s="16">
        <v>426</v>
      </c>
      <c r="I17" s="60">
        <f t="shared" si="3"/>
        <v>469</v>
      </c>
      <c r="J17" s="42">
        <f t="shared" si="4"/>
        <v>379</v>
      </c>
      <c r="K17" s="55">
        <f t="shared" si="2"/>
        <v>0.23746701846965698</v>
      </c>
    </row>
    <row r="18" spans="1:11" ht="15.75" thickBot="1">
      <c r="A18" s="24" t="s">
        <v>12</v>
      </c>
      <c r="B18" s="25"/>
      <c r="C18" s="26"/>
      <c r="D18" s="26"/>
      <c r="E18" s="26"/>
      <c r="F18" s="26"/>
      <c r="G18" s="26"/>
      <c r="H18" s="27"/>
      <c r="I18" s="28"/>
      <c r="J18" s="29"/>
      <c r="K18" s="56"/>
    </row>
    <row r="19" spans="1:11">
      <c r="A19" s="21" t="s">
        <v>56</v>
      </c>
      <c r="B19" s="17" t="s">
        <v>6</v>
      </c>
      <c r="C19" s="18">
        <v>1037</v>
      </c>
      <c r="D19" s="52">
        <v>748</v>
      </c>
      <c r="E19" s="18">
        <v>1018</v>
      </c>
      <c r="F19" s="38">
        <v>1248</v>
      </c>
      <c r="G19" s="18">
        <v>993</v>
      </c>
      <c r="H19" s="19" t="s">
        <v>6</v>
      </c>
      <c r="I19" s="61">
        <f t="shared" ref="I19:I60" si="5">MAX(B19:H19)</f>
        <v>1248</v>
      </c>
      <c r="J19" s="41">
        <f t="shared" ref="J19:J60" si="6">MIN(B19:H19)</f>
        <v>748</v>
      </c>
      <c r="K19" s="57">
        <f t="shared" si="2"/>
        <v>0.66844919786096257</v>
      </c>
    </row>
    <row r="20" spans="1:11">
      <c r="A20" s="22" t="s">
        <v>31</v>
      </c>
      <c r="B20" s="14">
        <v>796</v>
      </c>
      <c r="C20" s="46">
        <v>762</v>
      </c>
      <c r="D20" s="15">
        <v>840</v>
      </c>
      <c r="E20" s="15">
        <v>788</v>
      </c>
      <c r="F20" s="35">
        <v>1052</v>
      </c>
      <c r="G20" s="15">
        <v>994</v>
      </c>
      <c r="H20" s="16">
        <v>996</v>
      </c>
      <c r="I20" s="60">
        <f t="shared" si="5"/>
        <v>1052</v>
      </c>
      <c r="J20" s="42">
        <f t="shared" si="6"/>
        <v>762</v>
      </c>
      <c r="K20" s="55">
        <f t="shared" si="2"/>
        <v>0.38057742782152232</v>
      </c>
    </row>
    <row r="21" spans="1:11">
      <c r="A21" s="22" t="s">
        <v>32</v>
      </c>
      <c r="B21" s="45">
        <v>359</v>
      </c>
      <c r="C21" s="15">
        <v>360</v>
      </c>
      <c r="D21" s="15">
        <v>399</v>
      </c>
      <c r="E21" s="15">
        <v>431</v>
      </c>
      <c r="F21" s="35">
        <v>489</v>
      </c>
      <c r="G21" s="15">
        <v>398</v>
      </c>
      <c r="H21" s="16" t="s">
        <v>6</v>
      </c>
      <c r="I21" s="60">
        <f t="shared" si="5"/>
        <v>489</v>
      </c>
      <c r="J21" s="42">
        <f t="shared" si="6"/>
        <v>359</v>
      </c>
      <c r="K21" s="55">
        <f t="shared" si="2"/>
        <v>0.36211699164345401</v>
      </c>
    </row>
    <row r="22" spans="1:11">
      <c r="A22" s="21" t="s">
        <v>43</v>
      </c>
      <c r="B22" s="48">
        <v>79</v>
      </c>
      <c r="C22" s="18">
        <v>80</v>
      </c>
      <c r="D22" s="18">
        <v>106</v>
      </c>
      <c r="E22" s="18">
        <v>120</v>
      </c>
      <c r="F22" s="18">
        <v>120</v>
      </c>
      <c r="G22" s="38">
        <v>134</v>
      </c>
      <c r="H22" s="19">
        <v>95</v>
      </c>
      <c r="I22" s="61">
        <f t="shared" si="5"/>
        <v>134</v>
      </c>
      <c r="J22" s="41">
        <f t="shared" si="6"/>
        <v>79</v>
      </c>
      <c r="K22" s="57">
        <f t="shared" si="2"/>
        <v>0.69620253164556967</v>
      </c>
    </row>
    <row r="23" spans="1:11">
      <c r="A23" s="13" t="s">
        <v>53</v>
      </c>
      <c r="B23" s="45">
        <v>138</v>
      </c>
      <c r="C23" s="15">
        <v>149</v>
      </c>
      <c r="D23" s="15">
        <v>239</v>
      </c>
      <c r="E23" s="15">
        <v>246</v>
      </c>
      <c r="F23" s="35">
        <v>249</v>
      </c>
      <c r="G23" s="15">
        <v>158</v>
      </c>
      <c r="H23" s="16">
        <v>155</v>
      </c>
      <c r="I23" s="60">
        <f t="shared" si="5"/>
        <v>249</v>
      </c>
      <c r="J23" s="42">
        <f t="shared" si="6"/>
        <v>138</v>
      </c>
      <c r="K23" s="55">
        <f t="shared" si="2"/>
        <v>0.80434782608695654</v>
      </c>
    </row>
    <row r="24" spans="1:11">
      <c r="A24" s="22" t="s">
        <v>44</v>
      </c>
      <c r="B24" s="45">
        <v>185</v>
      </c>
      <c r="C24" s="15">
        <v>187</v>
      </c>
      <c r="D24" s="15">
        <v>194</v>
      </c>
      <c r="E24" s="15">
        <v>229</v>
      </c>
      <c r="F24" s="35">
        <v>243</v>
      </c>
      <c r="G24" s="15">
        <v>205</v>
      </c>
      <c r="H24" s="37">
        <v>243</v>
      </c>
      <c r="I24" s="60">
        <f t="shared" si="5"/>
        <v>243</v>
      </c>
      <c r="J24" s="42">
        <f t="shared" si="6"/>
        <v>185</v>
      </c>
      <c r="K24" s="55">
        <f t="shared" si="2"/>
        <v>0.31351351351351353</v>
      </c>
    </row>
    <row r="25" spans="1:11">
      <c r="A25" s="22" t="s">
        <v>45</v>
      </c>
      <c r="B25" s="45">
        <v>459</v>
      </c>
      <c r="C25" s="15">
        <v>460</v>
      </c>
      <c r="D25" s="15">
        <v>480</v>
      </c>
      <c r="E25" s="15" t="s">
        <v>6</v>
      </c>
      <c r="F25" s="15">
        <v>485</v>
      </c>
      <c r="G25" s="15">
        <v>485</v>
      </c>
      <c r="H25" s="37">
        <v>486</v>
      </c>
      <c r="I25" s="60">
        <f t="shared" si="5"/>
        <v>486</v>
      </c>
      <c r="J25" s="42">
        <f t="shared" si="6"/>
        <v>459</v>
      </c>
      <c r="K25" s="55">
        <f t="shared" si="2"/>
        <v>5.8823529411764705E-2</v>
      </c>
    </row>
    <row r="26" spans="1:11">
      <c r="A26" s="22" t="s">
        <v>13</v>
      </c>
      <c r="B26" s="45">
        <v>298</v>
      </c>
      <c r="C26" s="15" t="s">
        <v>6</v>
      </c>
      <c r="D26" s="15">
        <v>299</v>
      </c>
      <c r="E26" s="15">
        <v>319</v>
      </c>
      <c r="F26" s="15" t="s">
        <v>6</v>
      </c>
      <c r="G26" s="15">
        <v>358</v>
      </c>
      <c r="H26" s="37">
        <v>359</v>
      </c>
      <c r="I26" s="60">
        <f t="shared" si="5"/>
        <v>359</v>
      </c>
      <c r="J26" s="42">
        <f t="shared" si="6"/>
        <v>298</v>
      </c>
      <c r="K26" s="55">
        <f t="shared" si="2"/>
        <v>0.20469798657718122</v>
      </c>
    </row>
    <row r="27" spans="1:11">
      <c r="A27" s="22" t="s">
        <v>46</v>
      </c>
      <c r="B27" s="45">
        <v>358</v>
      </c>
      <c r="C27" s="15">
        <v>360</v>
      </c>
      <c r="D27" s="15">
        <v>398</v>
      </c>
      <c r="E27" s="15">
        <v>438</v>
      </c>
      <c r="F27" s="15">
        <v>568</v>
      </c>
      <c r="G27" s="15">
        <v>426</v>
      </c>
      <c r="H27" s="37">
        <v>570</v>
      </c>
      <c r="I27" s="60">
        <f t="shared" si="5"/>
        <v>570</v>
      </c>
      <c r="J27" s="42">
        <f t="shared" si="6"/>
        <v>358</v>
      </c>
      <c r="K27" s="55">
        <f t="shared" si="2"/>
        <v>0.59217877094972071</v>
      </c>
    </row>
    <row r="28" spans="1:11">
      <c r="A28" s="22" t="s">
        <v>19</v>
      </c>
      <c r="B28" s="14">
        <v>498</v>
      </c>
      <c r="C28" s="15">
        <v>500</v>
      </c>
      <c r="D28" s="46">
        <v>476</v>
      </c>
      <c r="E28" s="15">
        <v>596</v>
      </c>
      <c r="F28" s="15">
        <v>596</v>
      </c>
      <c r="G28" s="35">
        <v>698</v>
      </c>
      <c r="H28" s="16">
        <v>596</v>
      </c>
      <c r="I28" s="60">
        <f t="shared" si="5"/>
        <v>698</v>
      </c>
      <c r="J28" s="42">
        <f t="shared" si="6"/>
        <v>476</v>
      </c>
      <c r="K28" s="55">
        <f t="shared" si="2"/>
        <v>0.46638655462184875</v>
      </c>
    </row>
    <row r="29" spans="1:11">
      <c r="A29" s="22" t="s">
        <v>47</v>
      </c>
      <c r="B29" s="45">
        <v>498</v>
      </c>
      <c r="C29" s="15">
        <v>500</v>
      </c>
      <c r="D29" s="35">
        <v>798</v>
      </c>
      <c r="E29" s="15">
        <v>638</v>
      </c>
      <c r="F29" s="15" t="s">
        <v>6</v>
      </c>
      <c r="G29" s="15">
        <v>598</v>
      </c>
      <c r="H29" s="16">
        <v>618</v>
      </c>
      <c r="I29" s="60">
        <f t="shared" si="5"/>
        <v>798</v>
      </c>
      <c r="J29" s="42">
        <f t="shared" si="6"/>
        <v>498</v>
      </c>
      <c r="K29" s="55">
        <f t="shared" si="2"/>
        <v>0.60240963855421692</v>
      </c>
    </row>
    <row r="30" spans="1:11">
      <c r="A30" s="22" t="s">
        <v>30</v>
      </c>
      <c r="B30" s="45">
        <v>2590</v>
      </c>
      <c r="C30" s="15">
        <v>2600</v>
      </c>
      <c r="D30" s="15">
        <v>2990</v>
      </c>
      <c r="E30" s="15">
        <v>3250</v>
      </c>
      <c r="F30" s="35">
        <v>3390</v>
      </c>
      <c r="G30" s="15">
        <v>3090</v>
      </c>
      <c r="H30" s="16">
        <v>3290</v>
      </c>
      <c r="I30" s="60">
        <f t="shared" si="5"/>
        <v>3390</v>
      </c>
      <c r="J30" s="42">
        <f t="shared" si="6"/>
        <v>2590</v>
      </c>
      <c r="K30" s="55">
        <f t="shared" si="2"/>
        <v>0.30888030888030887</v>
      </c>
    </row>
    <row r="31" spans="1:11">
      <c r="A31" s="22" t="s">
        <v>20</v>
      </c>
      <c r="B31" s="45">
        <v>1980</v>
      </c>
      <c r="C31" s="15">
        <v>1990</v>
      </c>
      <c r="D31" s="15">
        <v>2590</v>
      </c>
      <c r="E31" s="15">
        <v>2560</v>
      </c>
      <c r="F31" s="15" t="s">
        <v>6</v>
      </c>
      <c r="G31" s="15">
        <v>2390</v>
      </c>
      <c r="H31" s="37">
        <v>2980</v>
      </c>
      <c r="I31" s="60">
        <f t="shared" si="5"/>
        <v>2980</v>
      </c>
      <c r="J31" s="42">
        <f t="shared" si="6"/>
        <v>1980</v>
      </c>
      <c r="K31" s="55">
        <f t="shared" si="2"/>
        <v>0.50505050505050508</v>
      </c>
    </row>
    <row r="32" spans="1:11">
      <c r="A32" s="22" t="s">
        <v>48</v>
      </c>
      <c r="B32" s="14">
        <v>2490</v>
      </c>
      <c r="C32" s="46">
        <v>2470</v>
      </c>
      <c r="D32" s="15">
        <v>3340</v>
      </c>
      <c r="E32" s="15">
        <v>3290</v>
      </c>
      <c r="F32" s="35">
        <v>3390</v>
      </c>
      <c r="G32" s="15">
        <v>2890</v>
      </c>
      <c r="H32" s="16">
        <v>2980</v>
      </c>
      <c r="I32" s="60">
        <f t="shared" si="5"/>
        <v>3390</v>
      </c>
      <c r="J32" s="42">
        <f t="shared" si="6"/>
        <v>2470</v>
      </c>
      <c r="K32" s="55">
        <f t="shared" si="2"/>
        <v>0.37246963562753038</v>
      </c>
    </row>
    <row r="33" spans="1:11">
      <c r="A33" s="22" t="s">
        <v>63</v>
      </c>
      <c r="B33" s="45">
        <v>1980</v>
      </c>
      <c r="C33" s="15">
        <v>1990</v>
      </c>
      <c r="D33" s="15">
        <v>2540</v>
      </c>
      <c r="E33" s="15">
        <v>2670</v>
      </c>
      <c r="F33" s="35">
        <v>2950</v>
      </c>
      <c r="G33" s="15">
        <v>2390</v>
      </c>
      <c r="H33" s="16">
        <v>2490</v>
      </c>
      <c r="I33" s="60">
        <f t="shared" si="5"/>
        <v>2950</v>
      </c>
      <c r="J33" s="42">
        <f t="shared" si="6"/>
        <v>1980</v>
      </c>
      <c r="K33" s="55">
        <f t="shared" si="2"/>
        <v>0.48989898989898989</v>
      </c>
    </row>
    <row r="34" spans="1:11">
      <c r="A34" s="22" t="s">
        <v>64</v>
      </c>
      <c r="B34" s="45">
        <v>1980</v>
      </c>
      <c r="C34" s="15" t="s">
        <v>6</v>
      </c>
      <c r="D34" s="15">
        <v>2490</v>
      </c>
      <c r="E34" s="15">
        <v>2670</v>
      </c>
      <c r="F34" s="35">
        <v>2890</v>
      </c>
      <c r="G34" s="15">
        <v>2390</v>
      </c>
      <c r="H34" s="16">
        <v>2590</v>
      </c>
      <c r="I34" s="60">
        <f t="shared" si="5"/>
        <v>2890</v>
      </c>
      <c r="J34" s="42">
        <f t="shared" si="6"/>
        <v>1980</v>
      </c>
      <c r="K34" s="55">
        <f t="shared" si="2"/>
        <v>0.45959595959595961</v>
      </c>
    </row>
    <row r="35" spans="1:11">
      <c r="A35" s="22" t="s">
        <v>23</v>
      </c>
      <c r="B35" s="45">
        <v>932</v>
      </c>
      <c r="C35" s="15">
        <v>993</v>
      </c>
      <c r="D35" s="15">
        <v>1084</v>
      </c>
      <c r="E35" s="35">
        <v>1244</v>
      </c>
      <c r="F35" s="15">
        <v>1089</v>
      </c>
      <c r="G35" s="15">
        <v>1089</v>
      </c>
      <c r="H35" s="16">
        <v>1089</v>
      </c>
      <c r="I35" s="60">
        <f t="shared" si="5"/>
        <v>1244</v>
      </c>
      <c r="J35" s="42">
        <f t="shared" si="6"/>
        <v>932</v>
      </c>
      <c r="K35" s="55">
        <f t="shared" si="2"/>
        <v>0.33476394849785407</v>
      </c>
    </row>
    <row r="36" spans="1:11">
      <c r="A36" s="22" t="s">
        <v>49</v>
      </c>
      <c r="B36" s="45">
        <v>298</v>
      </c>
      <c r="C36" s="15">
        <v>299</v>
      </c>
      <c r="D36" s="15">
        <v>299</v>
      </c>
      <c r="E36" s="15">
        <v>332</v>
      </c>
      <c r="F36" s="35">
        <v>339</v>
      </c>
      <c r="G36" s="15">
        <v>337</v>
      </c>
      <c r="H36" s="37">
        <v>339</v>
      </c>
      <c r="I36" s="60">
        <f t="shared" si="5"/>
        <v>339</v>
      </c>
      <c r="J36" s="42">
        <f t="shared" si="6"/>
        <v>298</v>
      </c>
      <c r="K36" s="55">
        <f t="shared" si="2"/>
        <v>0.13758389261744966</v>
      </c>
    </row>
    <row r="37" spans="1:11">
      <c r="A37" s="22" t="s">
        <v>14</v>
      </c>
      <c r="B37" s="45">
        <v>149</v>
      </c>
      <c r="C37" s="15">
        <v>150</v>
      </c>
      <c r="D37" s="15">
        <v>169</v>
      </c>
      <c r="E37" s="15">
        <v>156</v>
      </c>
      <c r="F37" s="35">
        <v>199</v>
      </c>
      <c r="G37" s="15">
        <v>164</v>
      </c>
      <c r="H37" s="16">
        <v>165</v>
      </c>
      <c r="I37" s="60">
        <f t="shared" si="5"/>
        <v>199</v>
      </c>
      <c r="J37" s="42">
        <f t="shared" si="6"/>
        <v>149</v>
      </c>
      <c r="K37" s="55">
        <f t="shared" si="2"/>
        <v>0.33557046979865773</v>
      </c>
    </row>
    <row r="38" spans="1:11">
      <c r="A38" s="22" t="s">
        <v>16</v>
      </c>
      <c r="B38" s="14">
        <v>229</v>
      </c>
      <c r="C38" s="15">
        <v>240</v>
      </c>
      <c r="D38" s="15">
        <v>259</v>
      </c>
      <c r="E38" s="46">
        <v>198</v>
      </c>
      <c r="F38" s="35">
        <v>269</v>
      </c>
      <c r="G38" s="35">
        <v>269</v>
      </c>
      <c r="H38" s="37">
        <v>269</v>
      </c>
      <c r="I38" s="60">
        <f t="shared" si="5"/>
        <v>269</v>
      </c>
      <c r="J38" s="42">
        <f t="shared" si="6"/>
        <v>198</v>
      </c>
      <c r="K38" s="55">
        <f t="shared" si="2"/>
        <v>0.35858585858585856</v>
      </c>
    </row>
    <row r="39" spans="1:11">
      <c r="A39" s="31" t="s">
        <v>17</v>
      </c>
      <c r="B39" s="45">
        <v>178</v>
      </c>
      <c r="C39" s="15" t="s">
        <v>6</v>
      </c>
      <c r="D39" s="15">
        <v>229</v>
      </c>
      <c r="E39" s="15">
        <v>188</v>
      </c>
      <c r="F39" s="35">
        <v>239</v>
      </c>
      <c r="G39" s="15">
        <v>195</v>
      </c>
      <c r="H39" s="16">
        <v>196</v>
      </c>
      <c r="I39" s="60">
        <f t="shared" si="5"/>
        <v>239</v>
      </c>
      <c r="J39" s="42">
        <f t="shared" si="6"/>
        <v>178</v>
      </c>
      <c r="K39" s="55">
        <f t="shared" si="2"/>
        <v>0.34269662921348315</v>
      </c>
    </row>
    <row r="40" spans="1:11">
      <c r="A40" s="22" t="s">
        <v>18</v>
      </c>
      <c r="B40" s="14" t="s">
        <v>6</v>
      </c>
      <c r="C40" s="15" t="s">
        <v>6</v>
      </c>
      <c r="D40" s="15">
        <v>299</v>
      </c>
      <c r="E40" s="15">
        <v>378</v>
      </c>
      <c r="F40" s="35">
        <v>449</v>
      </c>
      <c r="G40" s="15">
        <v>318</v>
      </c>
      <c r="H40" s="47">
        <v>289</v>
      </c>
      <c r="I40" s="60">
        <f t="shared" si="5"/>
        <v>449</v>
      </c>
      <c r="J40" s="42">
        <f t="shared" si="6"/>
        <v>289</v>
      </c>
      <c r="K40" s="55">
        <f t="shared" si="2"/>
        <v>0.55363321799307963</v>
      </c>
    </row>
    <row r="41" spans="1:11" ht="18" customHeight="1">
      <c r="A41" s="22" t="s">
        <v>70</v>
      </c>
      <c r="B41" s="14" t="s">
        <v>6</v>
      </c>
      <c r="C41" s="46">
        <v>267</v>
      </c>
      <c r="D41" s="15">
        <v>299</v>
      </c>
      <c r="E41" s="15">
        <v>298</v>
      </c>
      <c r="F41" s="15">
        <v>318</v>
      </c>
      <c r="G41" s="15">
        <v>298</v>
      </c>
      <c r="H41" s="37">
        <v>319</v>
      </c>
      <c r="I41" s="60">
        <f t="shared" si="5"/>
        <v>319</v>
      </c>
      <c r="J41" s="42">
        <f t="shared" si="6"/>
        <v>267</v>
      </c>
      <c r="K41" s="55">
        <f t="shared" si="2"/>
        <v>0.19475655430711611</v>
      </c>
    </row>
    <row r="42" spans="1:11">
      <c r="A42" s="22" t="s">
        <v>69</v>
      </c>
      <c r="B42" s="14" t="s">
        <v>6</v>
      </c>
      <c r="C42" s="15" t="s">
        <v>6</v>
      </c>
      <c r="D42" s="15">
        <v>279</v>
      </c>
      <c r="E42" s="35">
        <v>286</v>
      </c>
      <c r="F42" s="15" t="s">
        <v>6</v>
      </c>
      <c r="G42" s="46">
        <v>279</v>
      </c>
      <c r="H42" s="16" t="s">
        <v>6</v>
      </c>
      <c r="I42" s="60">
        <f t="shared" si="5"/>
        <v>286</v>
      </c>
      <c r="J42" s="42">
        <f t="shared" si="6"/>
        <v>279</v>
      </c>
      <c r="K42" s="55">
        <f t="shared" si="2"/>
        <v>2.5089605734767026E-2</v>
      </c>
    </row>
    <row r="43" spans="1:11">
      <c r="A43" s="22" t="s">
        <v>65</v>
      </c>
      <c r="B43" s="14" t="s">
        <v>6</v>
      </c>
      <c r="C43" s="15" t="s">
        <v>6</v>
      </c>
      <c r="D43" s="46">
        <v>198</v>
      </c>
      <c r="E43" s="15">
        <v>228</v>
      </c>
      <c r="F43" s="35">
        <v>319</v>
      </c>
      <c r="G43" s="15">
        <v>228</v>
      </c>
      <c r="H43" s="16" t="s">
        <v>6</v>
      </c>
      <c r="I43" s="60">
        <f t="shared" si="5"/>
        <v>319</v>
      </c>
      <c r="J43" s="42">
        <f t="shared" si="6"/>
        <v>198</v>
      </c>
      <c r="K43" s="55">
        <f t="shared" si="2"/>
        <v>0.61111111111111116</v>
      </c>
    </row>
    <row r="44" spans="1:11">
      <c r="A44" s="22" t="s">
        <v>66</v>
      </c>
      <c r="B44" s="45">
        <v>185</v>
      </c>
      <c r="C44" s="15">
        <v>190</v>
      </c>
      <c r="D44" s="15">
        <v>198</v>
      </c>
      <c r="E44" s="15">
        <v>198</v>
      </c>
      <c r="F44" s="15">
        <v>207</v>
      </c>
      <c r="G44" s="15">
        <v>207</v>
      </c>
      <c r="H44" s="37">
        <v>209</v>
      </c>
      <c r="I44" s="60">
        <f t="shared" si="5"/>
        <v>209</v>
      </c>
      <c r="J44" s="42">
        <f t="shared" si="6"/>
        <v>185</v>
      </c>
      <c r="K44" s="55">
        <f t="shared" si="2"/>
        <v>0.12972972972972974</v>
      </c>
    </row>
    <row r="45" spans="1:11">
      <c r="A45" s="22" t="s">
        <v>67</v>
      </c>
      <c r="B45" s="14">
        <v>185</v>
      </c>
      <c r="C45" s="15" t="s">
        <v>6</v>
      </c>
      <c r="D45" s="15">
        <v>198</v>
      </c>
      <c r="E45" s="46">
        <v>149</v>
      </c>
      <c r="F45" s="15">
        <v>207</v>
      </c>
      <c r="G45" s="15">
        <v>207</v>
      </c>
      <c r="H45" s="37">
        <v>209</v>
      </c>
      <c r="I45" s="60">
        <f t="shared" si="5"/>
        <v>209</v>
      </c>
      <c r="J45" s="42">
        <f t="shared" si="6"/>
        <v>149</v>
      </c>
      <c r="K45" s="55">
        <f t="shared" si="2"/>
        <v>0.40268456375838924</v>
      </c>
    </row>
    <row r="46" spans="1:11">
      <c r="A46" s="22" t="s">
        <v>68</v>
      </c>
      <c r="B46" s="45">
        <v>145</v>
      </c>
      <c r="C46" s="15">
        <v>146</v>
      </c>
      <c r="D46" s="15">
        <v>149</v>
      </c>
      <c r="E46" s="15">
        <v>149</v>
      </c>
      <c r="F46" s="15">
        <v>158</v>
      </c>
      <c r="G46" s="15">
        <v>158</v>
      </c>
      <c r="H46" s="37">
        <v>159</v>
      </c>
      <c r="I46" s="60">
        <f t="shared" si="5"/>
        <v>159</v>
      </c>
      <c r="J46" s="42">
        <f t="shared" si="6"/>
        <v>145</v>
      </c>
      <c r="K46" s="55">
        <f t="shared" ref="K46:K60" si="7">(I46-J46)/J46</f>
        <v>9.6551724137931033E-2</v>
      </c>
    </row>
    <row r="47" spans="1:11">
      <c r="A47" s="13" t="s">
        <v>34</v>
      </c>
      <c r="B47" s="45">
        <v>1320</v>
      </c>
      <c r="C47" s="15">
        <v>1326</v>
      </c>
      <c r="D47" s="15">
        <v>1527</v>
      </c>
      <c r="E47" s="15" t="s">
        <v>6</v>
      </c>
      <c r="F47" s="15" t="s">
        <v>6</v>
      </c>
      <c r="G47" s="35">
        <v>1593</v>
      </c>
      <c r="H47" s="37">
        <v>1593</v>
      </c>
      <c r="I47" s="60">
        <f t="shared" si="5"/>
        <v>1593</v>
      </c>
      <c r="J47" s="42">
        <f t="shared" si="6"/>
        <v>1320</v>
      </c>
      <c r="K47" s="55">
        <f t="shared" si="7"/>
        <v>0.20681818181818182</v>
      </c>
    </row>
    <row r="48" spans="1:11">
      <c r="A48" s="22" t="s">
        <v>50</v>
      </c>
      <c r="B48" s="45">
        <v>990</v>
      </c>
      <c r="C48" s="15">
        <v>1169</v>
      </c>
      <c r="D48" s="15">
        <v>1166</v>
      </c>
      <c r="E48" s="15">
        <v>1315</v>
      </c>
      <c r="F48" s="35">
        <v>1370</v>
      </c>
      <c r="G48" s="15">
        <v>1145</v>
      </c>
      <c r="H48" s="16">
        <v>1345</v>
      </c>
      <c r="I48" s="60">
        <f t="shared" si="5"/>
        <v>1370</v>
      </c>
      <c r="J48" s="42">
        <f t="shared" si="6"/>
        <v>990</v>
      </c>
      <c r="K48" s="55">
        <f t="shared" si="7"/>
        <v>0.38383838383838381</v>
      </c>
    </row>
    <row r="49" spans="1:11" ht="29.25">
      <c r="A49" s="22" t="s">
        <v>51</v>
      </c>
      <c r="B49" s="45">
        <v>496</v>
      </c>
      <c r="C49" s="46">
        <v>496</v>
      </c>
      <c r="D49" s="15">
        <v>909</v>
      </c>
      <c r="E49" s="35">
        <v>954</v>
      </c>
      <c r="F49" s="15">
        <v>730</v>
      </c>
      <c r="G49" s="15">
        <v>730</v>
      </c>
      <c r="H49" s="16">
        <v>680</v>
      </c>
      <c r="I49" s="60">
        <f t="shared" si="5"/>
        <v>954</v>
      </c>
      <c r="J49" s="42">
        <f t="shared" si="6"/>
        <v>496</v>
      </c>
      <c r="K49" s="55">
        <f t="shared" si="7"/>
        <v>0.92338709677419351</v>
      </c>
    </row>
    <row r="50" spans="1:11">
      <c r="A50" s="22" t="s">
        <v>21</v>
      </c>
      <c r="B50" s="45">
        <v>757</v>
      </c>
      <c r="C50" s="15">
        <v>1325</v>
      </c>
      <c r="D50" s="15">
        <v>1409</v>
      </c>
      <c r="E50" s="15">
        <v>808</v>
      </c>
      <c r="F50" s="15">
        <v>1492</v>
      </c>
      <c r="G50" s="35">
        <v>3433</v>
      </c>
      <c r="H50" s="16">
        <v>1650</v>
      </c>
      <c r="I50" s="60">
        <f t="shared" si="5"/>
        <v>3433</v>
      </c>
      <c r="J50" s="42">
        <f t="shared" si="6"/>
        <v>757</v>
      </c>
      <c r="K50" s="55">
        <f t="shared" si="7"/>
        <v>3.5350066050198152</v>
      </c>
    </row>
    <row r="51" spans="1:11">
      <c r="A51" s="22" t="s">
        <v>28</v>
      </c>
      <c r="B51" s="40">
        <v>6475</v>
      </c>
      <c r="C51" s="15" t="s">
        <v>6</v>
      </c>
      <c r="D51" s="15">
        <v>3053</v>
      </c>
      <c r="E51" s="46">
        <v>2975</v>
      </c>
      <c r="F51" s="15">
        <v>3320</v>
      </c>
      <c r="G51" s="15">
        <v>5672</v>
      </c>
      <c r="H51" s="16">
        <v>5246</v>
      </c>
      <c r="I51" s="60">
        <f t="shared" si="5"/>
        <v>6475</v>
      </c>
      <c r="J51" s="42">
        <f t="shared" si="6"/>
        <v>2975</v>
      </c>
      <c r="K51" s="55">
        <f t="shared" si="7"/>
        <v>1.1764705882352942</v>
      </c>
    </row>
    <row r="52" spans="1:11">
      <c r="A52" s="22" t="s">
        <v>60</v>
      </c>
      <c r="B52" s="14">
        <v>6360</v>
      </c>
      <c r="C52" s="15">
        <v>3083</v>
      </c>
      <c r="D52" s="15">
        <v>2983</v>
      </c>
      <c r="E52" s="46">
        <v>2367</v>
      </c>
      <c r="F52" s="15">
        <v>2817</v>
      </c>
      <c r="G52" s="35">
        <v>7271</v>
      </c>
      <c r="H52" s="16">
        <v>3150</v>
      </c>
      <c r="I52" s="60">
        <f t="shared" si="5"/>
        <v>7271</v>
      </c>
      <c r="J52" s="42">
        <f t="shared" si="6"/>
        <v>2367</v>
      </c>
      <c r="K52" s="55">
        <f t="shared" si="7"/>
        <v>2.0718208702999577</v>
      </c>
    </row>
    <row r="53" spans="1:11">
      <c r="A53" s="22" t="s">
        <v>57</v>
      </c>
      <c r="B53" s="45">
        <v>1684</v>
      </c>
      <c r="C53" s="15">
        <v>1987</v>
      </c>
      <c r="D53" s="15">
        <v>1921</v>
      </c>
      <c r="E53" s="15">
        <v>2063</v>
      </c>
      <c r="F53" s="35">
        <v>2363</v>
      </c>
      <c r="G53" s="15">
        <v>1993</v>
      </c>
      <c r="H53" s="16">
        <v>2113</v>
      </c>
      <c r="I53" s="60">
        <f t="shared" si="5"/>
        <v>2363</v>
      </c>
      <c r="J53" s="42">
        <f t="shared" si="6"/>
        <v>1684</v>
      </c>
      <c r="K53" s="55">
        <f t="shared" si="7"/>
        <v>0.40320665083135393</v>
      </c>
    </row>
    <row r="54" spans="1:11">
      <c r="A54" s="22" t="s">
        <v>58</v>
      </c>
      <c r="B54" s="14">
        <v>6600</v>
      </c>
      <c r="C54" s="46">
        <v>2983</v>
      </c>
      <c r="D54" s="15">
        <v>3067</v>
      </c>
      <c r="E54" s="15">
        <v>11266</v>
      </c>
      <c r="F54" s="15">
        <v>3650</v>
      </c>
      <c r="G54" s="35">
        <v>11364</v>
      </c>
      <c r="H54" s="16">
        <v>3583</v>
      </c>
      <c r="I54" s="60">
        <f t="shared" si="5"/>
        <v>11364</v>
      </c>
      <c r="J54" s="42">
        <f t="shared" si="6"/>
        <v>2983</v>
      </c>
      <c r="K54" s="55">
        <f t="shared" si="7"/>
        <v>2.8095876634260812</v>
      </c>
    </row>
    <row r="55" spans="1:11">
      <c r="A55" s="22" t="s">
        <v>59</v>
      </c>
      <c r="B55" s="14">
        <v>1414</v>
      </c>
      <c r="C55" s="15">
        <v>1420</v>
      </c>
      <c r="D55" s="15">
        <v>1871</v>
      </c>
      <c r="E55" s="46">
        <v>808</v>
      </c>
      <c r="F55" s="35">
        <v>2106</v>
      </c>
      <c r="G55" s="15">
        <v>1593</v>
      </c>
      <c r="H55" s="16">
        <v>1871</v>
      </c>
      <c r="I55" s="60">
        <f t="shared" si="5"/>
        <v>2106</v>
      </c>
      <c r="J55" s="42">
        <f t="shared" si="6"/>
        <v>808</v>
      </c>
      <c r="K55" s="55">
        <f t="shared" si="7"/>
        <v>1.6064356435643565</v>
      </c>
    </row>
    <row r="56" spans="1:11">
      <c r="A56" s="22" t="s">
        <v>15</v>
      </c>
      <c r="B56" s="45">
        <v>289</v>
      </c>
      <c r="C56" s="15" t="s">
        <v>6</v>
      </c>
      <c r="D56" s="15">
        <v>298</v>
      </c>
      <c r="E56" s="15">
        <v>298</v>
      </c>
      <c r="F56" s="15">
        <v>325</v>
      </c>
      <c r="G56" s="15">
        <v>325</v>
      </c>
      <c r="H56" s="37">
        <v>326</v>
      </c>
      <c r="I56" s="60">
        <f t="shared" si="5"/>
        <v>326</v>
      </c>
      <c r="J56" s="42">
        <f t="shared" si="6"/>
        <v>289</v>
      </c>
      <c r="K56" s="55">
        <f t="shared" si="7"/>
        <v>0.12802768166089964</v>
      </c>
    </row>
    <row r="57" spans="1:11">
      <c r="A57" s="22" t="s">
        <v>22</v>
      </c>
      <c r="B57" s="14">
        <v>1156</v>
      </c>
      <c r="C57" s="46">
        <v>1036</v>
      </c>
      <c r="D57" s="15">
        <v>1073</v>
      </c>
      <c r="E57" s="15">
        <v>1072</v>
      </c>
      <c r="F57" s="35">
        <v>1300</v>
      </c>
      <c r="G57" s="15">
        <v>1140</v>
      </c>
      <c r="H57" s="16">
        <v>1152</v>
      </c>
      <c r="I57" s="60">
        <f t="shared" si="5"/>
        <v>1300</v>
      </c>
      <c r="J57" s="42">
        <f t="shared" si="6"/>
        <v>1036</v>
      </c>
      <c r="K57" s="55">
        <f t="shared" si="7"/>
        <v>0.25482625482625482</v>
      </c>
    </row>
    <row r="58" spans="1:11">
      <c r="A58" s="22" t="s">
        <v>24</v>
      </c>
      <c r="B58" s="45">
        <v>159</v>
      </c>
      <c r="C58" s="15">
        <v>160</v>
      </c>
      <c r="D58" s="15">
        <v>169</v>
      </c>
      <c r="E58" s="15">
        <v>187</v>
      </c>
      <c r="F58" s="35">
        <v>189</v>
      </c>
      <c r="G58" s="35">
        <v>189</v>
      </c>
      <c r="H58" s="16">
        <v>185</v>
      </c>
      <c r="I58" s="60">
        <f t="shared" si="5"/>
        <v>189</v>
      </c>
      <c r="J58" s="42">
        <f t="shared" si="6"/>
        <v>159</v>
      </c>
      <c r="K58" s="55">
        <f t="shared" si="7"/>
        <v>0.18867924528301888</v>
      </c>
    </row>
    <row r="59" spans="1:11">
      <c r="A59" s="22" t="s">
        <v>71</v>
      </c>
      <c r="B59" s="45">
        <v>129</v>
      </c>
      <c r="C59" s="15">
        <v>130</v>
      </c>
      <c r="D59" s="15">
        <v>149</v>
      </c>
      <c r="E59" s="15">
        <v>147</v>
      </c>
      <c r="F59" s="35">
        <v>189</v>
      </c>
      <c r="G59" s="15">
        <v>147</v>
      </c>
      <c r="H59" s="16">
        <v>145</v>
      </c>
      <c r="I59" s="60">
        <f t="shared" si="5"/>
        <v>189</v>
      </c>
      <c r="J59" s="42">
        <f t="shared" si="6"/>
        <v>129</v>
      </c>
      <c r="K59" s="55">
        <f t="shared" si="7"/>
        <v>0.46511627906976744</v>
      </c>
    </row>
    <row r="60" spans="1:11" ht="15.75" thickBot="1">
      <c r="A60" s="23" t="s">
        <v>52</v>
      </c>
      <c r="B60" s="32">
        <v>438</v>
      </c>
      <c r="C60" s="20">
        <v>507</v>
      </c>
      <c r="D60" s="44">
        <v>436</v>
      </c>
      <c r="E60" s="20">
        <v>546</v>
      </c>
      <c r="F60" s="39">
        <v>570</v>
      </c>
      <c r="G60" s="20">
        <v>498</v>
      </c>
      <c r="H60" s="33">
        <v>548</v>
      </c>
      <c r="I60" s="62">
        <f t="shared" si="5"/>
        <v>570</v>
      </c>
      <c r="J60" s="43">
        <f t="shared" si="6"/>
        <v>436</v>
      </c>
      <c r="K60" s="58">
        <f t="shared" si="7"/>
        <v>0.30733944954128439</v>
      </c>
    </row>
    <row r="61" spans="1:11" ht="15.75" thickBot="1"/>
    <row r="62" spans="1:11" ht="15.75">
      <c r="A62" s="69" t="s">
        <v>73</v>
      </c>
    </row>
    <row r="63" spans="1:11" ht="16.5" thickBot="1">
      <c r="A63" s="70" t="s">
        <v>74</v>
      </c>
    </row>
  </sheetData>
  <pageMargins left="0.2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matarkarfa</vt:lpstr>
      <vt:lpstr>matarkarfa!Print_Area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kristjana</cp:lastModifiedBy>
  <cp:lastPrinted>2010-12-03T10:12:05Z</cp:lastPrinted>
  <dcterms:created xsi:type="dcterms:W3CDTF">2010-08-26T10:49:38Z</dcterms:created>
  <dcterms:modified xsi:type="dcterms:W3CDTF">2010-12-03T11:32:58Z</dcterms:modified>
</cp:coreProperties>
</file>