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Úrvinns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<sst xmlns="http://schemas.openxmlformats.org/spreadsheetml/2006/main" count="125" uniqueCount="89">
  <si>
    <t>Jakki</t>
  </si>
  <si>
    <t>Jakkaföt</t>
  </si>
  <si>
    <t>Peysa</t>
  </si>
  <si>
    <t>Pils millisítt</t>
  </si>
  <si>
    <t>Síðkjóll</t>
  </si>
  <si>
    <t>Efnalaug Árbæjar, Hraunbæ 102</t>
  </si>
  <si>
    <t>Efnalaug Garðabæjar, Garðatorgi 3</t>
  </si>
  <si>
    <t>Efnalaugin Grímsbæ, Efstalandi 26</t>
  </si>
  <si>
    <t>Efnalaugin Perlan, Langhotsvegi 113</t>
  </si>
  <si>
    <t>Fatahreinsun Kópavogs, Hamraborg 7</t>
  </si>
  <si>
    <t>Hreint og klárt, Nýbýlavegi 26</t>
  </si>
  <si>
    <t>Úðafoss, efnalaug, Vitastíg 13</t>
  </si>
  <si>
    <t>Fönn, Skeifunni 11</t>
  </si>
  <si>
    <t>Reykjavík</t>
  </si>
  <si>
    <t>Garðabæ</t>
  </si>
  <si>
    <t>Kópavogur</t>
  </si>
  <si>
    <t>Hafnarfjörður</t>
  </si>
  <si>
    <t>Katla efnalaug, Laugarásvegi 1</t>
  </si>
  <si>
    <t>Meðalverð</t>
  </si>
  <si>
    <t>Hæsta verð</t>
  </si>
  <si>
    <t>Lægsta verð</t>
  </si>
  <si>
    <t>Munur á hæsta og lægsta verði</t>
  </si>
  <si>
    <t>Sængurver</t>
  </si>
  <si>
    <t>Koddaver</t>
  </si>
  <si>
    <t>Lak</t>
  </si>
  <si>
    <t>Gluggatjöld pr. Kg.</t>
  </si>
  <si>
    <t>Mosfellbær</t>
  </si>
  <si>
    <t>Athugasemdir:</t>
  </si>
  <si>
    <t>Hreinn þvottah. og efnalaug, Lóuhólum 2 - 6</t>
  </si>
  <si>
    <t>Efnalaugin Kjóll og hvítt, Kringlunni 8</t>
  </si>
  <si>
    <t>Þvottahúsið Faghreinsun ehf, Ægissíðu 115</t>
  </si>
  <si>
    <t>Svanhvít efnalaug, Hverafold 1-3</t>
  </si>
  <si>
    <t>Björg efnalaug, Háaleitisbraut 58-60</t>
  </si>
  <si>
    <t>Fatahreinsunin Geysir, Dalvegi 16c</t>
  </si>
  <si>
    <t>Fatahreinsunin Snögg Ehf. Stigahlíð 45 - 47</t>
  </si>
  <si>
    <t>Drífa efnalaug og þvottahús, Hringbraut 119</t>
  </si>
  <si>
    <t>Efnalaugin Glæsir, Bæjarhrauni 4</t>
  </si>
  <si>
    <t>Efnalaugin Mosfellsbæ, Háholti 14</t>
  </si>
  <si>
    <t>Þvottahúsið ehf, Hraunbrún 40</t>
  </si>
  <si>
    <t>Skyrta, þvottur</t>
  </si>
  <si>
    <t>Verðkönnun ASÍ í efnalaugum og þvottahúsum 25. júní 2009</t>
  </si>
  <si>
    <t>Skyrta hreinsun</t>
  </si>
  <si>
    <t>Buxur, herra / dömu</t>
  </si>
  <si>
    <t>Ullarkápa / frakki sítt</t>
  </si>
  <si>
    <t>Rykfrakki, síður</t>
  </si>
  <si>
    <t>Dragt - buxur</t>
  </si>
  <si>
    <t>660 pr. kg</t>
  </si>
  <si>
    <t>486 pr. m2</t>
  </si>
  <si>
    <t>Svefnpoki - ekki dún</t>
  </si>
  <si>
    <t>e</t>
  </si>
  <si>
    <t>Borgarfatahreinsun, Borgartúni 22</t>
  </si>
  <si>
    <t>10 stór og 10 lítil á 4.900</t>
  </si>
  <si>
    <t>1 svartur ruslapoki kr. 5.000</t>
  </si>
  <si>
    <t>850 kr. meter</t>
  </si>
  <si>
    <t>1300 kr/kg</t>
  </si>
  <si>
    <t>520 - 1320</t>
  </si>
  <si>
    <t>320 - 520</t>
  </si>
  <si>
    <t>520 - 830</t>
  </si>
  <si>
    <t>1290 pr. kg</t>
  </si>
  <si>
    <t>610 - 820</t>
  </si>
  <si>
    <t>1000 kg</t>
  </si>
  <si>
    <t>Blússa, síðerma</t>
  </si>
  <si>
    <t>1290 kr. kg</t>
  </si>
  <si>
    <t>550 kr.kg</t>
  </si>
  <si>
    <t>650 kr. kg</t>
  </si>
  <si>
    <t>800 kr. kg</t>
  </si>
  <si>
    <t>780 - 1650 pr stk.</t>
  </si>
  <si>
    <t>Ullarteppi,       2 x 1,2</t>
  </si>
  <si>
    <t>1.830 - 2.500</t>
  </si>
  <si>
    <t>1.600 - 1.800</t>
  </si>
  <si>
    <t>700 - 900</t>
  </si>
  <si>
    <t>700 - 875</t>
  </si>
  <si>
    <t>1.850 - 2.350</t>
  </si>
  <si>
    <t>900 - 1.200</t>
  </si>
  <si>
    <t>1.900 - 2.500</t>
  </si>
  <si>
    <t>1.680 - 1.980</t>
  </si>
  <si>
    <t>400 - 550</t>
  </si>
  <si>
    <t>3.800 - 6.200</t>
  </si>
  <si>
    <t>2.005 - 2.885</t>
  </si>
  <si>
    <t>2.250 - 3.000</t>
  </si>
  <si>
    <r>
      <t xml:space="preserve">Borgarfatahreinsun, Borgartúni 22 </t>
    </r>
    <r>
      <rPr>
        <vertAlign val="superscript"/>
        <sz val="10"/>
        <rFont val="Arial"/>
        <family val="2"/>
      </rPr>
      <t>1</t>
    </r>
  </si>
  <si>
    <r>
      <t xml:space="preserve">Þvottahúsið A. Smith, Bergstaðastræti 52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</si>
  <si>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A. Smith er þvottahús og býður ekki uppá efnahreinsun</t>
    </r>
  </si>
  <si>
    <t>Þvottur á sængurverum, koddaverum og lökum, 1 svartur ruslapoki kr. 5.000</t>
  </si>
  <si>
    <t>Þvottur á sængurverum, koddaverum og lökum, 10 stór og 10 lítil á 4.900</t>
  </si>
  <si>
    <t>Þvottur á sængurverum, koddaverum og lökum, 550 kr. kg</t>
  </si>
  <si>
    <t xml:space="preserve">Þvottur á sængurverum 520 kr - 1.320 kr., koddaverum 320 kr. - 520 kr. og lökum 520 kr. - 830 kr. </t>
  </si>
  <si>
    <t>Ekki reyndist unnt að gera verðsamanburð á þvotti á gluggatjöldum, ullarteppi, sængurverum, koddaverum og lökum vegna þess að uppgefin verð voru í mismunandi mælieiningum.  Stykkjatali, kílóaverð og pokaverð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</si>
  <si>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Hreinsun á karlmannsskyrtum 3 stk. Ágmark í einu og kostar þá 750 kr eða 250 kr. stk., kvennmansskyrtur kosta 650 kr. stk.</t>
    </r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</si>
</sst>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\ _k_r_.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/>
    </xf>
    <xf numFmtId="1" fontId="2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0" fontId="2" fillId="0" borderId="11" xfId="0" applyNumberFormat="1" applyFont="1" applyBorder="1" applyAlignment="1">
      <alignment/>
    </xf>
    <xf numFmtId="10" fontId="0" fillId="0" borderId="0" xfId="0" applyNumberFormat="1" applyAlignment="1">
      <alignment/>
    </xf>
    <xf numFmtId="169" fontId="0" fillId="0" borderId="12" xfId="0" applyNumberFormat="1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center" wrapText="1"/>
    </xf>
    <xf numFmtId="169" fontId="0" fillId="0" borderId="12" xfId="0" applyNumberFormat="1" applyFont="1" applyBorder="1" applyAlignment="1">
      <alignment horizontal="center"/>
    </xf>
    <xf numFmtId="169" fontId="9" fillId="0" borderId="12" xfId="0" applyNumberFormat="1" applyFont="1" applyBorder="1" applyAlignment="1">
      <alignment horizontal="center"/>
    </xf>
    <xf numFmtId="169" fontId="9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9" fontId="0" fillId="0" borderId="16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9" fillId="0" borderId="24" xfId="0" applyNumberFormat="1" applyFont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169" fontId="9" fillId="0" borderId="25" xfId="0" applyNumberFormat="1" applyFont="1" applyBorder="1" applyAlignment="1">
      <alignment horizontal="center"/>
    </xf>
    <xf numFmtId="169" fontId="9" fillId="0" borderId="26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0" fillId="0" borderId="27" xfId="0" applyFont="1" applyBorder="1" applyAlignment="1">
      <alignment/>
    </xf>
    <xf numFmtId="169" fontId="0" fillId="0" borderId="26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36" borderId="28" xfId="0" applyFill="1" applyBorder="1" applyAlignment="1">
      <alignment horizontal="center"/>
    </xf>
    <xf numFmtId="0" fontId="6" fillId="36" borderId="23" xfId="0" applyFont="1" applyFill="1" applyBorder="1" applyAlignment="1">
      <alignment horizontal="center" textRotation="90"/>
    </xf>
    <xf numFmtId="169" fontId="0" fillId="0" borderId="13" xfId="0" applyNumberFormat="1" applyFont="1" applyBorder="1" applyAlignment="1">
      <alignment horizontal="center"/>
    </xf>
    <xf numFmtId="169" fontId="0" fillId="0" borderId="29" xfId="0" applyNumberFormat="1" applyFont="1" applyFill="1" applyBorder="1" applyAlignment="1">
      <alignment horizontal="center"/>
    </xf>
    <xf numFmtId="169" fontId="0" fillId="0" borderId="30" xfId="0" applyNumberFormat="1" applyFont="1" applyFill="1" applyBorder="1" applyAlignment="1">
      <alignment horizontal="center"/>
    </xf>
    <xf numFmtId="169" fontId="0" fillId="0" borderId="31" xfId="0" applyNumberFormat="1" applyFont="1" applyBorder="1" applyAlignment="1">
      <alignment horizontal="center"/>
    </xf>
    <xf numFmtId="169" fontId="0" fillId="36" borderId="28" xfId="0" applyNumberFormat="1" applyFont="1" applyFill="1" applyBorder="1" applyAlignment="1">
      <alignment horizontal="center"/>
    </xf>
    <xf numFmtId="169" fontId="0" fillId="36" borderId="23" xfId="0" applyNumberFormat="1" applyFont="1" applyFill="1" applyBorder="1" applyAlignment="1">
      <alignment horizontal="center"/>
    </xf>
    <xf numFmtId="169" fontId="0" fillId="36" borderId="32" xfId="0" applyNumberFormat="1" applyFont="1" applyFill="1" applyBorder="1" applyAlignment="1">
      <alignment horizontal="center"/>
    </xf>
    <xf numFmtId="169" fontId="0" fillId="0" borderId="33" xfId="0" applyNumberFormat="1" applyFont="1" applyFill="1" applyBorder="1" applyAlignment="1">
      <alignment horizontal="center"/>
    </xf>
    <xf numFmtId="169" fontId="0" fillId="36" borderId="34" xfId="0" applyNumberFormat="1" applyFont="1" applyFill="1" applyBorder="1" applyAlignment="1">
      <alignment horizontal="center"/>
    </xf>
    <xf numFmtId="169" fontId="0" fillId="36" borderId="35" xfId="0" applyNumberFormat="1" applyFont="1" applyFill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37" borderId="13" xfId="0" applyNumberFormat="1" applyFont="1" applyFill="1" applyBorder="1" applyAlignment="1">
      <alignment horizontal="center"/>
    </xf>
    <xf numFmtId="169" fontId="0" fillId="37" borderId="12" xfId="0" applyNumberFormat="1" applyFont="1" applyFill="1" applyBorder="1" applyAlignment="1">
      <alignment horizontal="center"/>
    </xf>
    <xf numFmtId="169" fontId="0" fillId="37" borderId="25" xfId="0" applyNumberFormat="1" applyFont="1" applyFill="1" applyBorder="1" applyAlignment="1">
      <alignment horizontal="center"/>
    </xf>
    <xf numFmtId="169" fontId="0" fillId="38" borderId="13" xfId="0" applyNumberFormat="1" applyFont="1" applyFill="1" applyBorder="1" applyAlignment="1">
      <alignment horizontal="center"/>
    </xf>
    <xf numFmtId="169" fontId="0" fillId="38" borderId="12" xfId="0" applyNumberFormat="1" applyFont="1" applyFill="1" applyBorder="1" applyAlignment="1">
      <alignment horizontal="center"/>
    </xf>
    <xf numFmtId="169" fontId="0" fillId="0" borderId="17" xfId="0" applyNumberFormat="1" applyFont="1" applyBorder="1" applyAlignment="1">
      <alignment horizontal="left"/>
    </xf>
    <xf numFmtId="169" fontId="0" fillId="0" borderId="27" xfId="0" applyNumberFormat="1" applyFont="1" applyBorder="1" applyAlignment="1">
      <alignment horizontal="left"/>
    </xf>
    <xf numFmtId="169" fontId="0" fillId="37" borderId="12" xfId="0" applyNumberFormat="1" applyFont="1" applyFill="1" applyBorder="1" applyAlignment="1">
      <alignment horizontal="center" wrapText="1"/>
    </xf>
    <xf numFmtId="169" fontId="0" fillId="0" borderId="12" xfId="0" applyNumberFormat="1" applyFont="1" applyBorder="1" applyAlignment="1">
      <alignment horizontal="center" wrapText="1"/>
    </xf>
    <xf numFmtId="169" fontId="0" fillId="38" borderId="12" xfId="0" applyNumberFormat="1" applyFont="1" applyFill="1" applyBorder="1" applyAlignment="1">
      <alignment horizontal="center" wrapText="1"/>
    </xf>
    <xf numFmtId="169" fontId="0" fillId="0" borderId="29" xfId="0" applyNumberFormat="1" applyFont="1" applyFill="1" applyBorder="1" applyAlignment="1">
      <alignment horizontal="center" wrapText="1"/>
    </xf>
    <xf numFmtId="169" fontId="0" fillId="0" borderId="25" xfId="0" applyNumberFormat="1" applyFont="1" applyBorder="1" applyAlignment="1">
      <alignment horizontal="center" wrapText="1"/>
    </xf>
    <xf numFmtId="169" fontId="0" fillId="0" borderId="20" xfId="0" applyNumberFormat="1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9" fillId="0" borderId="44" xfId="0" applyNumberFormat="1" applyFont="1" applyFill="1" applyBorder="1" applyAlignment="1">
      <alignment horizontal="center"/>
    </xf>
    <xf numFmtId="169" fontId="0" fillId="0" borderId="44" xfId="0" applyNumberFormat="1" applyFont="1" applyFill="1" applyBorder="1" applyAlignment="1">
      <alignment horizontal="center"/>
    </xf>
    <xf numFmtId="169" fontId="0" fillId="0" borderId="44" xfId="0" applyNumberFormat="1" applyFont="1" applyBorder="1" applyAlignment="1">
      <alignment horizontal="center"/>
    </xf>
    <xf numFmtId="169" fontId="9" fillId="0" borderId="44" xfId="0" applyNumberFormat="1" applyFont="1" applyBorder="1" applyAlignment="1">
      <alignment horizontal="center"/>
    </xf>
    <xf numFmtId="169" fontId="9" fillId="38" borderId="44" xfId="0" applyNumberFormat="1" applyFont="1" applyFill="1" applyBorder="1" applyAlignment="1">
      <alignment horizontal="center"/>
    </xf>
    <xf numFmtId="169" fontId="0" fillId="0" borderId="45" xfId="0" applyNumberFormat="1" applyFont="1" applyBorder="1" applyAlignment="1">
      <alignment horizontal="center"/>
    </xf>
    <xf numFmtId="169" fontId="0" fillId="36" borderId="46" xfId="0" applyNumberFormat="1" applyFont="1" applyFill="1" applyBorder="1" applyAlignment="1">
      <alignment horizontal="center"/>
    </xf>
    <xf numFmtId="169" fontId="9" fillId="0" borderId="45" xfId="0" applyNumberFormat="1" applyFont="1" applyBorder="1" applyAlignment="1">
      <alignment horizontal="center"/>
    </xf>
    <xf numFmtId="169" fontId="0" fillId="36" borderId="47" xfId="0" applyNumberFormat="1" applyFont="1" applyFill="1" applyBorder="1" applyAlignment="1">
      <alignment horizontal="center"/>
    </xf>
    <xf numFmtId="169" fontId="9" fillId="37" borderId="48" xfId="0" applyNumberFormat="1" applyFont="1" applyFill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69" fontId="0" fillId="0" borderId="51" xfId="0" applyNumberFormat="1" applyFont="1" applyFill="1" applyBorder="1" applyAlignment="1">
      <alignment horizontal="center"/>
    </xf>
    <xf numFmtId="169" fontId="0" fillId="0" borderId="23" xfId="0" applyNumberFormat="1" applyFont="1" applyFill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69" fontId="0" fillId="0" borderId="14" xfId="0" applyNumberFormat="1" applyFont="1" applyBorder="1" applyAlignment="1">
      <alignment horizontal="center"/>
    </xf>
    <xf numFmtId="169" fontId="9" fillId="0" borderId="14" xfId="0" applyNumberFormat="1" applyFont="1" applyBorder="1" applyAlignment="1">
      <alignment horizontal="center"/>
    </xf>
    <xf numFmtId="169" fontId="9" fillId="0" borderId="15" xfId="0" applyNumberFormat="1" applyFont="1" applyBorder="1" applyAlignment="1">
      <alignment horizontal="center"/>
    </xf>
    <xf numFmtId="169" fontId="0" fillId="36" borderId="51" xfId="0" applyNumberFormat="1" applyFont="1" applyFill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69" fontId="0" fillId="36" borderId="52" xfId="0" applyNumberFormat="1" applyFont="1" applyFill="1" applyBorder="1" applyAlignment="1">
      <alignment horizontal="center"/>
    </xf>
    <xf numFmtId="169" fontId="0" fillId="36" borderId="53" xfId="0" applyNumberFormat="1" applyFont="1" applyFill="1" applyBorder="1" applyAlignment="1">
      <alignment horizontal="center"/>
    </xf>
    <xf numFmtId="169" fontId="0" fillId="0" borderId="54" xfId="0" applyNumberFormat="1" applyFont="1" applyBorder="1" applyAlignment="1">
      <alignment horizontal="center"/>
    </xf>
    <xf numFmtId="169" fontId="0" fillId="0" borderId="5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25" xfId="0" applyNumberFormat="1" applyFont="1" applyFill="1" applyBorder="1" applyAlignment="1">
      <alignment horizontal="center"/>
    </xf>
    <xf numFmtId="169" fontId="0" fillId="0" borderId="26" xfId="0" applyNumberFormat="1" applyFont="1" applyFill="1" applyBorder="1" applyAlignment="1">
      <alignment horizontal="center"/>
    </xf>
    <xf numFmtId="169" fontId="0" fillId="0" borderId="32" xfId="0" applyNumberFormat="1" applyFont="1" applyFill="1" applyBorder="1" applyAlignment="1">
      <alignment horizontal="center"/>
    </xf>
    <xf numFmtId="169" fontId="9" fillId="0" borderId="14" xfId="0" applyNumberFormat="1" applyFont="1" applyFill="1" applyBorder="1" applyAlignment="1">
      <alignment horizontal="center"/>
    </xf>
    <xf numFmtId="169" fontId="9" fillId="0" borderId="24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center"/>
    </xf>
    <xf numFmtId="169" fontId="0" fillId="0" borderId="39" xfId="0" applyNumberFormat="1" applyFont="1" applyFill="1" applyBorder="1" applyAlignment="1">
      <alignment horizontal="center"/>
    </xf>
    <xf numFmtId="169" fontId="0" fillId="39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571500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.is/u/thvottahusid-faghreinsu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8.421875" style="0" customWidth="1"/>
    <col min="2" max="3" width="9.140625" style="59" customWidth="1"/>
    <col min="4" max="4" width="10.28125" style="59" bestFit="1" customWidth="1"/>
    <col min="5" max="5" width="9.140625" style="59" customWidth="1"/>
    <col min="6" max="6" width="9.28125" style="59" bestFit="1" customWidth="1"/>
    <col min="7" max="10" width="9.140625" style="59" customWidth="1"/>
    <col min="11" max="11" width="10.28125" style="59" customWidth="1"/>
    <col min="12" max="13" width="9.140625" style="59" customWidth="1"/>
    <col min="14" max="14" width="16.421875" style="59" bestFit="1" customWidth="1"/>
    <col min="15" max="15" width="9.140625" style="59" customWidth="1"/>
    <col min="16" max="16" width="9.57421875" style="59" customWidth="1"/>
    <col min="17" max="17" width="9.140625" style="59" customWidth="1"/>
    <col min="18" max="18" width="10.57421875" style="59" customWidth="1"/>
    <col min="19" max="19" width="9.140625" style="59" customWidth="1"/>
  </cols>
  <sheetData>
    <row r="1" spans="1:19" s="4" customFormat="1" ht="79.5" customHeight="1" thickBot="1">
      <c r="A1" s="21" t="s">
        <v>40</v>
      </c>
      <c r="B1" s="28" t="s">
        <v>39</v>
      </c>
      <c r="C1" s="28" t="s">
        <v>41</v>
      </c>
      <c r="D1" s="29" t="s">
        <v>61</v>
      </c>
      <c r="E1" s="29" t="s">
        <v>42</v>
      </c>
      <c r="F1" s="29" t="s">
        <v>3</v>
      </c>
      <c r="G1" s="29" t="s">
        <v>0</v>
      </c>
      <c r="H1" s="29" t="s">
        <v>1</v>
      </c>
      <c r="I1" s="29" t="s">
        <v>45</v>
      </c>
      <c r="J1" s="29" t="s">
        <v>2</v>
      </c>
      <c r="K1" s="29" t="s">
        <v>4</v>
      </c>
      <c r="L1" s="29" t="s">
        <v>43</v>
      </c>
      <c r="M1" s="29" t="s">
        <v>44</v>
      </c>
      <c r="N1" s="29" t="s">
        <v>25</v>
      </c>
      <c r="O1" s="29" t="s">
        <v>48</v>
      </c>
      <c r="P1" s="29" t="s">
        <v>67</v>
      </c>
      <c r="Q1" s="29" t="s">
        <v>22</v>
      </c>
      <c r="R1" s="29" t="s">
        <v>23</v>
      </c>
      <c r="S1" s="29" t="s">
        <v>24</v>
      </c>
    </row>
    <row r="2" spans="1:25" ht="15.75" thickBot="1">
      <c r="A2" s="31" t="s">
        <v>13</v>
      </c>
      <c r="B2" s="44"/>
      <c r="C2" s="44"/>
      <c r="D2" s="4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93"/>
      <c r="R2" s="93"/>
      <c r="S2" s="94"/>
      <c r="T2" s="2"/>
      <c r="U2" s="2"/>
      <c r="V2" s="2"/>
      <c r="W2" s="2"/>
      <c r="X2" s="2"/>
      <c r="Y2" s="2"/>
    </row>
    <row r="3" spans="1:25" ht="25.5" customHeight="1">
      <c r="A3" s="22" t="s">
        <v>32</v>
      </c>
      <c r="B3" s="46">
        <v>550</v>
      </c>
      <c r="C3" s="46">
        <v>550</v>
      </c>
      <c r="D3" s="12" t="s">
        <v>73</v>
      </c>
      <c r="E3" s="12">
        <v>1300</v>
      </c>
      <c r="F3" s="12">
        <v>1300</v>
      </c>
      <c r="G3" s="12">
        <v>1300</v>
      </c>
      <c r="H3" s="12">
        <v>2600</v>
      </c>
      <c r="I3" s="12">
        <v>2600</v>
      </c>
      <c r="J3" s="12">
        <v>950</v>
      </c>
      <c r="K3" s="13" t="s">
        <v>74</v>
      </c>
      <c r="L3" s="12">
        <v>2870</v>
      </c>
      <c r="M3" s="12">
        <v>2870</v>
      </c>
      <c r="N3" s="12">
        <v>1400</v>
      </c>
      <c r="O3" s="12">
        <v>2900</v>
      </c>
      <c r="P3" s="82">
        <v>1200</v>
      </c>
      <c r="Q3" s="96">
        <v>330</v>
      </c>
      <c r="R3" s="97">
        <v>190</v>
      </c>
      <c r="S3" s="114">
        <v>330</v>
      </c>
      <c r="T3" s="3"/>
      <c r="U3" s="3"/>
      <c r="V3" s="3"/>
      <c r="W3" s="3"/>
      <c r="X3" s="3"/>
      <c r="Y3" s="3"/>
    </row>
    <row r="4" spans="1:25" ht="25.5" customHeight="1">
      <c r="A4" s="22" t="s">
        <v>35</v>
      </c>
      <c r="B4" s="70">
        <v>350</v>
      </c>
      <c r="C4" s="70">
        <v>350</v>
      </c>
      <c r="D4" s="12">
        <v>600</v>
      </c>
      <c r="E4" s="12">
        <v>1100</v>
      </c>
      <c r="F4" s="12">
        <v>1050</v>
      </c>
      <c r="G4" s="12">
        <v>1100</v>
      </c>
      <c r="H4" s="12">
        <v>2200</v>
      </c>
      <c r="I4" s="12">
        <v>2200</v>
      </c>
      <c r="J4" s="71">
        <v>600</v>
      </c>
      <c r="K4" s="13">
        <v>1500</v>
      </c>
      <c r="L4" s="71">
        <v>1500</v>
      </c>
      <c r="M4" s="71">
        <v>1500</v>
      </c>
      <c r="N4" s="12" t="s">
        <v>53</v>
      </c>
      <c r="O4" s="71">
        <v>1300</v>
      </c>
      <c r="P4" s="82">
        <v>1000</v>
      </c>
      <c r="Q4" s="98">
        <v>300</v>
      </c>
      <c r="R4" s="12">
        <v>175</v>
      </c>
      <c r="S4" s="33">
        <v>250</v>
      </c>
      <c r="T4" s="3"/>
      <c r="U4" s="3"/>
      <c r="V4" s="3"/>
      <c r="W4" s="3"/>
      <c r="X4" s="3"/>
      <c r="Y4" s="3"/>
    </row>
    <row r="5" spans="1:25" ht="25.5" customHeight="1">
      <c r="A5" s="22" t="s">
        <v>5</v>
      </c>
      <c r="B5" s="70">
        <v>350</v>
      </c>
      <c r="C5" s="70">
        <v>350</v>
      </c>
      <c r="D5" s="12">
        <v>1000</v>
      </c>
      <c r="E5" s="68">
        <v>1350</v>
      </c>
      <c r="F5" s="12">
        <v>1350</v>
      </c>
      <c r="G5" s="68">
        <v>1350</v>
      </c>
      <c r="H5" s="68">
        <v>2700</v>
      </c>
      <c r="I5" s="68">
        <v>2700</v>
      </c>
      <c r="J5" s="12">
        <v>1000</v>
      </c>
      <c r="K5" s="13">
        <v>2300</v>
      </c>
      <c r="L5" s="12">
        <v>2600</v>
      </c>
      <c r="M5" s="12">
        <v>2600</v>
      </c>
      <c r="N5" s="12">
        <v>1350</v>
      </c>
      <c r="O5" s="12">
        <v>1900</v>
      </c>
      <c r="P5" s="83" t="s">
        <v>65</v>
      </c>
      <c r="Q5" s="98" t="s">
        <v>49</v>
      </c>
      <c r="R5" s="12" t="s">
        <v>49</v>
      </c>
      <c r="S5" s="33" t="s">
        <v>49</v>
      </c>
      <c r="T5" s="3"/>
      <c r="U5" s="3"/>
      <c r="V5" s="3"/>
      <c r="W5" s="3"/>
      <c r="X5" s="3"/>
      <c r="Y5" s="3"/>
    </row>
    <row r="6" spans="1:19" ht="25.5" customHeight="1">
      <c r="A6" s="22" t="s">
        <v>7</v>
      </c>
      <c r="B6" s="46">
        <v>500</v>
      </c>
      <c r="C6" s="46">
        <v>600</v>
      </c>
      <c r="D6" s="14" t="s">
        <v>70</v>
      </c>
      <c r="E6" s="14">
        <v>1100</v>
      </c>
      <c r="F6" s="14">
        <v>1100</v>
      </c>
      <c r="G6" s="14">
        <v>1100</v>
      </c>
      <c r="H6" s="14">
        <v>2200</v>
      </c>
      <c r="I6" s="14">
        <v>2200</v>
      </c>
      <c r="J6" s="14" t="s">
        <v>71</v>
      </c>
      <c r="K6" s="75" t="s">
        <v>72</v>
      </c>
      <c r="L6" s="14">
        <v>2350</v>
      </c>
      <c r="M6" s="14">
        <v>2350</v>
      </c>
      <c r="N6" s="14">
        <v>1350</v>
      </c>
      <c r="O6" s="14">
        <v>1800</v>
      </c>
      <c r="P6" s="84" t="s">
        <v>49</v>
      </c>
      <c r="Q6" s="98" t="s">
        <v>49</v>
      </c>
      <c r="R6" s="12" t="s">
        <v>49</v>
      </c>
      <c r="S6" s="33" t="s">
        <v>49</v>
      </c>
    </row>
    <row r="7" spans="1:19" ht="25.5" customHeight="1">
      <c r="A7" s="22" t="s">
        <v>29</v>
      </c>
      <c r="B7" s="46">
        <v>560</v>
      </c>
      <c r="C7" s="46">
        <v>560</v>
      </c>
      <c r="D7" s="14">
        <v>900</v>
      </c>
      <c r="E7" s="14">
        <v>1190</v>
      </c>
      <c r="F7" s="14">
        <v>1190</v>
      </c>
      <c r="G7" s="14">
        <v>1190</v>
      </c>
      <c r="H7" s="14">
        <v>2380</v>
      </c>
      <c r="I7" s="14">
        <v>2380</v>
      </c>
      <c r="J7" s="14">
        <v>900</v>
      </c>
      <c r="K7" s="76">
        <v>1450</v>
      </c>
      <c r="L7" s="14">
        <v>2195</v>
      </c>
      <c r="M7" s="14">
        <v>2195</v>
      </c>
      <c r="N7" s="14">
        <v>1050</v>
      </c>
      <c r="O7" s="14">
        <v>2200</v>
      </c>
      <c r="P7" s="85">
        <v>1050</v>
      </c>
      <c r="Q7" s="117" t="s">
        <v>52</v>
      </c>
      <c r="R7" s="118"/>
      <c r="S7" s="119"/>
    </row>
    <row r="8" spans="1:19" ht="25.5" customHeight="1">
      <c r="A8" s="22" t="s">
        <v>8</v>
      </c>
      <c r="B8" s="46">
        <v>500</v>
      </c>
      <c r="C8" s="46">
        <v>500</v>
      </c>
      <c r="D8" s="14">
        <v>990</v>
      </c>
      <c r="E8" s="14">
        <v>1220</v>
      </c>
      <c r="F8" s="14">
        <v>1220</v>
      </c>
      <c r="G8" s="14">
        <v>1220</v>
      </c>
      <c r="H8" s="14">
        <v>2440</v>
      </c>
      <c r="I8" s="14">
        <v>2440</v>
      </c>
      <c r="J8" s="14">
        <v>850</v>
      </c>
      <c r="K8" s="75" t="s">
        <v>75</v>
      </c>
      <c r="L8" s="14">
        <v>2200</v>
      </c>
      <c r="M8" s="14">
        <v>1860</v>
      </c>
      <c r="N8" s="14">
        <v>1190</v>
      </c>
      <c r="O8" s="14">
        <v>2200</v>
      </c>
      <c r="P8" s="85" t="s">
        <v>49</v>
      </c>
      <c r="Q8" s="98" t="s">
        <v>49</v>
      </c>
      <c r="R8" s="12" t="s">
        <v>49</v>
      </c>
      <c r="S8" s="33" t="s">
        <v>49</v>
      </c>
    </row>
    <row r="9" spans="1:19" ht="25.5" customHeight="1">
      <c r="A9" s="22" t="s">
        <v>80</v>
      </c>
      <c r="B9" s="46" t="s">
        <v>49</v>
      </c>
      <c r="C9" s="120">
        <v>650</v>
      </c>
      <c r="D9" s="14">
        <v>1060</v>
      </c>
      <c r="E9" s="71">
        <v>880</v>
      </c>
      <c r="F9" s="71">
        <v>880</v>
      </c>
      <c r="G9" s="71">
        <v>880</v>
      </c>
      <c r="H9" s="71">
        <v>1500</v>
      </c>
      <c r="I9" s="71">
        <v>1760</v>
      </c>
      <c r="J9" s="14">
        <v>830</v>
      </c>
      <c r="K9" s="75">
        <v>2100</v>
      </c>
      <c r="L9" s="14">
        <v>1900</v>
      </c>
      <c r="M9" s="14">
        <v>1900</v>
      </c>
      <c r="N9" s="71">
        <v>980</v>
      </c>
      <c r="O9" s="14">
        <v>1980</v>
      </c>
      <c r="P9" s="86">
        <v>980</v>
      </c>
      <c r="Q9" s="117" t="s">
        <v>51</v>
      </c>
      <c r="R9" s="118"/>
      <c r="S9" s="119"/>
    </row>
    <row r="10" spans="1:19" ht="25.5" customHeight="1">
      <c r="A10" s="22" t="s">
        <v>34</v>
      </c>
      <c r="B10" s="70">
        <v>350</v>
      </c>
      <c r="C10" s="46">
        <v>350</v>
      </c>
      <c r="D10" s="14">
        <v>850</v>
      </c>
      <c r="E10" s="14">
        <v>1290</v>
      </c>
      <c r="F10" s="14">
        <v>1290</v>
      </c>
      <c r="G10" s="14">
        <v>1290</v>
      </c>
      <c r="H10" s="14">
        <v>2580</v>
      </c>
      <c r="I10" s="14">
        <v>2580</v>
      </c>
      <c r="J10" s="14">
        <v>950</v>
      </c>
      <c r="K10" s="75">
        <v>2190</v>
      </c>
      <c r="L10" s="14">
        <v>2100</v>
      </c>
      <c r="M10" s="14">
        <v>2190</v>
      </c>
      <c r="N10" s="14">
        <v>1290</v>
      </c>
      <c r="O10" s="14">
        <v>2290</v>
      </c>
      <c r="P10" s="84" t="s">
        <v>62</v>
      </c>
      <c r="Q10" s="98" t="s">
        <v>49</v>
      </c>
      <c r="R10" s="12" t="s">
        <v>49</v>
      </c>
      <c r="S10" s="33" t="s">
        <v>49</v>
      </c>
    </row>
    <row r="11" spans="1:19" ht="25.5" customHeight="1">
      <c r="A11" s="22" t="s">
        <v>12</v>
      </c>
      <c r="B11" s="46">
        <v>544</v>
      </c>
      <c r="C11" s="67">
        <v>804</v>
      </c>
      <c r="D11" s="68">
        <v>1590</v>
      </c>
      <c r="E11" s="14">
        <v>1295</v>
      </c>
      <c r="F11" s="14">
        <v>1295</v>
      </c>
      <c r="G11" s="14">
        <v>1295</v>
      </c>
      <c r="H11" s="14">
        <v>2590</v>
      </c>
      <c r="I11" s="14">
        <v>2590</v>
      </c>
      <c r="J11" s="14">
        <v>944</v>
      </c>
      <c r="K11" s="75">
        <v>2189</v>
      </c>
      <c r="L11" s="14">
        <v>2331</v>
      </c>
      <c r="M11" s="14">
        <v>2331</v>
      </c>
      <c r="N11" s="14" t="s">
        <v>47</v>
      </c>
      <c r="O11" s="14">
        <v>2507</v>
      </c>
      <c r="P11" s="84">
        <v>2367</v>
      </c>
      <c r="Q11" s="98">
        <v>307</v>
      </c>
      <c r="R11" s="12">
        <v>231</v>
      </c>
      <c r="S11" s="33">
        <v>268</v>
      </c>
    </row>
    <row r="12" spans="1:19" ht="25.5" customHeight="1">
      <c r="A12" s="22" t="s">
        <v>28</v>
      </c>
      <c r="B12" s="46">
        <v>500</v>
      </c>
      <c r="C12" s="46">
        <v>500</v>
      </c>
      <c r="D12" s="14">
        <v>1100</v>
      </c>
      <c r="E12" s="14">
        <v>1200</v>
      </c>
      <c r="F12" s="14">
        <v>1200</v>
      </c>
      <c r="G12" s="14">
        <v>1200</v>
      </c>
      <c r="H12" s="14">
        <v>2400</v>
      </c>
      <c r="I12" s="14">
        <v>2400</v>
      </c>
      <c r="J12" s="14">
        <v>1050</v>
      </c>
      <c r="K12" s="74" t="s">
        <v>77</v>
      </c>
      <c r="L12" s="14">
        <v>2500</v>
      </c>
      <c r="M12" s="14">
        <v>2590</v>
      </c>
      <c r="N12" s="14">
        <v>1050</v>
      </c>
      <c r="O12" s="14">
        <v>2150</v>
      </c>
      <c r="P12" s="84">
        <v>1150</v>
      </c>
      <c r="Q12" s="98">
        <v>350</v>
      </c>
      <c r="R12" s="12">
        <v>250</v>
      </c>
      <c r="S12" s="33">
        <v>290</v>
      </c>
    </row>
    <row r="13" spans="1:19" ht="25.5" customHeight="1">
      <c r="A13" s="22" t="s">
        <v>17</v>
      </c>
      <c r="B13" s="46">
        <v>430</v>
      </c>
      <c r="C13" s="46">
        <v>430</v>
      </c>
      <c r="D13" s="14">
        <v>720</v>
      </c>
      <c r="E13" s="14">
        <v>1000</v>
      </c>
      <c r="F13" s="14">
        <v>1000</v>
      </c>
      <c r="G13" s="14">
        <v>1000</v>
      </c>
      <c r="H13" s="14">
        <v>2000</v>
      </c>
      <c r="I13" s="47">
        <v>2000</v>
      </c>
      <c r="J13" s="14" t="s">
        <v>59</v>
      </c>
      <c r="K13" s="75">
        <v>1830</v>
      </c>
      <c r="L13" s="14">
        <v>1590</v>
      </c>
      <c r="M13" s="14">
        <v>1590</v>
      </c>
      <c r="N13" s="14">
        <v>1000</v>
      </c>
      <c r="O13" s="14">
        <v>1740</v>
      </c>
      <c r="P13" s="84" t="s">
        <v>60</v>
      </c>
      <c r="Q13" s="115" t="s">
        <v>63</v>
      </c>
      <c r="R13" s="16" t="s">
        <v>63</v>
      </c>
      <c r="S13" s="116" t="s">
        <v>63</v>
      </c>
    </row>
    <row r="14" spans="1:19" ht="25.5" customHeight="1">
      <c r="A14" s="22" t="s">
        <v>31</v>
      </c>
      <c r="B14" s="67">
        <v>615</v>
      </c>
      <c r="C14" s="46">
        <v>615</v>
      </c>
      <c r="D14" s="14">
        <v>815</v>
      </c>
      <c r="E14" s="14">
        <v>1245</v>
      </c>
      <c r="F14" s="14">
        <v>1245</v>
      </c>
      <c r="G14" s="14">
        <v>1245</v>
      </c>
      <c r="H14" s="14">
        <v>2490</v>
      </c>
      <c r="I14" s="14">
        <v>2490</v>
      </c>
      <c r="J14" s="14">
        <v>950</v>
      </c>
      <c r="K14" s="75" t="s">
        <v>78</v>
      </c>
      <c r="L14" s="14">
        <v>2400</v>
      </c>
      <c r="M14" s="14">
        <v>2400</v>
      </c>
      <c r="N14" s="14">
        <v>1316</v>
      </c>
      <c r="O14" s="14">
        <v>2350</v>
      </c>
      <c r="P14" s="84">
        <v>1480</v>
      </c>
      <c r="Q14" s="98">
        <v>450</v>
      </c>
      <c r="R14" s="12">
        <v>240</v>
      </c>
      <c r="S14" s="33">
        <v>305</v>
      </c>
    </row>
    <row r="15" spans="1:19" ht="25.5" customHeight="1">
      <c r="A15" s="22" t="s">
        <v>11</v>
      </c>
      <c r="B15" s="46">
        <v>530</v>
      </c>
      <c r="C15" s="46">
        <v>530</v>
      </c>
      <c r="D15" s="14">
        <v>1015</v>
      </c>
      <c r="E15" s="14">
        <v>1260</v>
      </c>
      <c r="F15" s="14">
        <v>1260</v>
      </c>
      <c r="G15" s="14">
        <v>1260</v>
      </c>
      <c r="H15" s="14">
        <v>2520</v>
      </c>
      <c r="I15" s="14">
        <v>2520</v>
      </c>
      <c r="J15" s="14">
        <v>960</v>
      </c>
      <c r="K15" s="75">
        <v>2390</v>
      </c>
      <c r="L15" s="14">
        <v>2160</v>
      </c>
      <c r="M15" s="14">
        <v>2160</v>
      </c>
      <c r="N15" s="15" t="s">
        <v>66</v>
      </c>
      <c r="O15" s="14">
        <v>2250</v>
      </c>
      <c r="P15" s="84" t="s">
        <v>58</v>
      </c>
      <c r="Q15" s="99" t="s">
        <v>55</v>
      </c>
      <c r="R15" s="14" t="s">
        <v>56</v>
      </c>
      <c r="S15" s="34" t="s">
        <v>57</v>
      </c>
    </row>
    <row r="16" spans="1:19" ht="25.5" customHeight="1">
      <c r="A16" s="22" t="s">
        <v>81</v>
      </c>
      <c r="B16" s="48" t="s">
        <v>76</v>
      </c>
      <c r="C16" s="48" t="s">
        <v>49</v>
      </c>
      <c r="D16" s="47" t="s">
        <v>49</v>
      </c>
      <c r="E16" s="47" t="s">
        <v>49</v>
      </c>
      <c r="F16" s="47" t="s">
        <v>49</v>
      </c>
      <c r="G16" s="47" t="s">
        <v>49</v>
      </c>
      <c r="H16" s="47" t="s">
        <v>49</v>
      </c>
      <c r="I16" s="47" t="s">
        <v>49</v>
      </c>
      <c r="J16" s="47" t="s">
        <v>49</v>
      </c>
      <c r="K16" s="77" t="s">
        <v>49</v>
      </c>
      <c r="L16" s="14" t="s">
        <v>49</v>
      </c>
      <c r="M16" s="14" t="s">
        <v>49</v>
      </c>
      <c r="N16" s="14">
        <v>1140</v>
      </c>
      <c r="O16" s="14">
        <v>2575</v>
      </c>
      <c r="P16" s="85">
        <v>1170</v>
      </c>
      <c r="Q16" s="100">
        <v>335</v>
      </c>
      <c r="R16" s="15">
        <v>185</v>
      </c>
      <c r="S16" s="35">
        <v>225</v>
      </c>
    </row>
    <row r="17" spans="1:19" ht="25.5" customHeight="1" thickBot="1">
      <c r="A17" s="23" t="s">
        <v>30</v>
      </c>
      <c r="B17" s="49">
        <v>580</v>
      </c>
      <c r="C17" s="49">
        <v>580</v>
      </c>
      <c r="D17" s="36">
        <v>980</v>
      </c>
      <c r="E17" s="36">
        <v>1300</v>
      </c>
      <c r="F17" s="69">
        <v>1950</v>
      </c>
      <c r="G17" s="36">
        <v>1300</v>
      </c>
      <c r="H17" s="36">
        <v>2600</v>
      </c>
      <c r="I17" s="36">
        <v>2600</v>
      </c>
      <c r="J17" s="69">
        <v>1150</v>
      </c>
      <c r="K17" s="78">
        <v>2490</v>
      </c>
      <c r="L17" s="36">
        <v>2890</v>
      </c>
      <c r="M17" s="36">
        <v>2890</v>
      </c>
      <c r="N17" s="36">
        <v>1300</v>
      </c>
      <c r="O17" s="36">
        <v>2890</v>
      </c>
      <c r="P17" s="87" t="s">
        <v>54</v>
      </c>
      <c r="Q17" s="101">
        <v>320</v>
      </c>
      <c r="R17" s="37">
        <v>220</v>
      </c>
      <c r="S17" s="38">
        <v>320</v>
      </c>
    </row>
    <row r="18" spans="1:19" ht="15">
      <c r="A18" s="31" t="s">
        <v>15</v>
      </c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88"/>
      <c r="Q18" s="102"/>
      <c r="R18" s="51"/>
      <c r="S18" s="52"/>
    </row>
    <row r="19" spans="1:19" ht="25.5" customHeight="1">
      <c r="A19" s="22" t="s">
        <v>9</v>
      </c>
      <c r="B19" s="46">
        <v>520</v>
      </c>
      <c r="C19" s="46">
        <v>520</v>
      </c>
      <c r="D19" s="14">
        <v>1000</v>
      </c>
      <c r="E19" s="14">
        <v>1250</v>
      </c>
      <c r="F19" s="14">
        <f>1350+290</f>
        <v>1640</v>
      </c>
      <c r="G19" s="14">
        <v>1250</v>
      </c>
      <c r="H19" s="14">
        <v>2500</v>
      </c>
      <c r="I19" s="14">
        <v>2500</v>
      </c>
      <c r="J19" s="14">
        <v>1000</v>
      </c>
      <c r="K19" s="75" t="s">
        <v>68</v>
      </c>
      <c r="L19" s="14">
        <v>2150</v>
      </c>
      <c r="M19" s="14">
        <v>2150</v>
      </c>
      <c r="N19" s="14">
        <v>1230</v>
      </c>
      <c r="O19" s="14">
        <v>2700</v>
      </c>
      <c r="P19" s="85" t="s">
        <v>46</v>
      </c>
      <c r="Q19" s="100" t="s">
        <v>46</v>
      </c>
      <c r="R19" s="15" t="s">
        <v>46</v>
      </c>
      <c r="S19" s="35" t="s">
        <v>46</v>
      </c>
    </row>
    <row r="20" spans="1:19" ht="25.5" customHeight="1">
      <c r="A20" s="22" t="s">
        <v>33</v>
      </c>
      <c r="B20" s="46">
        <v>550</v>
      </c>
      <c r="C20" s="46">
        <v>550</v>
      </c>
      <c r="D20" s="71">
        <v>600</v>
      </c>
      <c r="E20" s="68">
        <v>1350</v>
      </c>
      <c r="F20" s="14">
        <v>1350</v>
      </c>
      <c r="G20" s="68">
        <v>1350</v>
      </c>
      <c r="H20" s="68">
        <v>2700</v>
      </c>
      <c r="I20" s="68">
        <v>2700</v>
      </c>
      <c r="J20" s="14">
        <v>700</v>
      </c>
      <c r="K20" s="75">
        <v>1600</v>
      </c>
      <c r="L20" s="14">
        <v>1700</v>
      </c>
      <c r="M20" s="14">
        <v>1600</v>
      </c>
      <c r="N20" s="14">
        <v>1350</v>
      </c>
      <c r="O20" s="14">
        <v>2000</v>
      </c>
      <c r="P20" s="85" t="s">
        <v>49</v>
      </c>
      <c r="Q20" s="100" t="s">
        <v>64</v>
      </c>
      <c r="R20" s="15" t="s">
        <v>64</v>
      </c>
      <c r="S20" s="35" t="s">
        <v>64</v>
      </c>
    </row>
    <row r="21" spans="1:19" ht="25.5" customHeight="1" thickBot="1">
      <c r="A21" s="23" t="s">
        <v>10</v>
      </c>
      <c r="B21" s="49">
        <v>415</v>
      </c>
      <c r="C21" s="49">
        <v>415</v>
      </c>
      <c r="D21" s="36">
        <v>720</v>
      </c>
      <c r="E21" s="36">
        <v>1025</v>
      </c>
      <c r="F21" s="36">
        <f>+(1350-925)/2+925</f>
        <v>1137.5</v>
      </c>
      <c r="G21" s="53">
        <v>1025</v>
      </c>
      <c r="H21" s="36">
        <v>2050</v>
      </c>
      <c r="I21" s="36">
        <f>1025+1025</f>
        <v>2050</v>
      </c>
      <c r="J21" s="36">
        <v>720</v>
      </c>
      <c r="K21" s="78">
        <v>1800</v>
      </c>
      <c r="L21" s="36">
        <v>1887</v>
      </c>
      <c r="M21" s="36">
        <v>1887</v>
      </c>
      <c r="N21" s="36">
        <v>1025</v>
      </c>
      <c r="O21" s="36">
        <v>1980</v>
      </c>
      <c r="P21" s="89">
        <v>1200</v>
      </c>
      <c r="Q21" s="111">
        <v>180</v>
      </c>
      <c r="R21" s="112">
        <v>145</v>
      </c>
      <c r="S21" s="113">
        <v>175</v>
      </c>
    </row>
    <row r="22" spans="1:19" ht="15">
      <c r="A22" s="31" t="s">
        <v>14</v>
      </c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88"/>
      <c r="Q22" s="102"/>
      <c r="R22" s="51"/>
      <c r="S22" s="52"/>
    </row>
    <row r="23" spans="1:19" ht="25.5" customHeight="1" thickBot="1">
      <c r="A23" s="43" t="s">
        <v>6</v>
      </c>
      <c r="B23" s="49">
        <v>550</v>
      </c>
      <c r="C23" s="49">
        <v>550</v>
      </c>
      <c r="D23" s="36">
        <v>1045</v>
      </c>
      <c r="E23" s="36">
        <v>1250</v>
      </c>
      <c r="F23" s="36">
        <v>1250</v>
      </c>
      <c r="G23" s="36">
        <v>1250</v>
      </c>
      <c r="H23" s="36">
        <v>2500</v>
      </c>
      <c r="I23" s="36">
        <v>2500</v>
      </c>
      <c r="J23" s="36">
        <v>935</v>
      </c>
      <c r="K23" s="36">
        <v>1925</v>
      </c>
      <c r="L23" s="36">
        <v>2400</v>
      </c>
      <c r="M23" s="36">
        <v>2400</v>
      </c>
      <c r="N23" s="69">
        <v>1420</v>
      </c>
      <c r="O23" s="69">
        <v>3800</v>
      </c>
      <c r="P23" s="87">
        <v>1100</v>
      </c>
      <c r="Q23" s="103">
        <v>300</v>
      </c>
      <c r="R23" s="36">
        <v>200</v>
      </c>
      <c r="S23" s="42">
        <v>300</v>
      </c>
    </row>
    <row r="24" spans="1:19" ht="15">
      <c r="A24" s="30" t="s">
        <v>16</v>
      </c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90"/>
      <c r="Q24" s="104"/>
      <c r="R24" s="55"/>
      <c r="S24" s="105"/>
    </row>
    <row r="25" spans="1:19" ht="25.5" customHeight="1">
      <c r="A25" s="20" t="s">
        <v>38</v>
      </c>
      <c r="B25" s="46">
        <v>520</v>
      </c>
      <c r="C25" s="46">
        <v>520</v>
      </c>
      <c r="D25" s="14">
        <v>800</v>
      </c>
      <c r="E25" s="14">
        <v>1100</v>
      </c>
      <c r="F25" s="14">
        <v>1100</v>
      </c>
      <c r="G25" s="14">
        <v>1100</v>
      </c>
      <c r="H25" s="14">
        <v>2200</v>
      </c>
      <c r="I25" s="14">
        <v>2200</v>
      </c>
      <c r="J25" s="14">
        <v>750</v>
      </c>
      <c r="K25" s="75">
        <v>1750</v>
      </c>
      <c r="L25" s="14">
        <v>2100</v>
      </c>
      <c r="M25" s="14">
        <v>2100</v>
      </c>
      <c r="N25" s="14">
        <v>1100</v>
      </c>
      <c r="O25" s="14">
        <v>2000</v>
      </c>
      <c r="P25" s="84">
        <v>1200</v>
      </c>
      <c r="Q25" s="99">
        <v>350</v>
      </c>
      <c r="R25" s="14">
        <v>200</v>
      </c>
      <c r="S25" s="34">
        <v>290</v>
      </c>
    </row>
    <row r="26" spans="1:19" ht="25.5" customHeight="1" thickBot="1">
      <c r="A26" s="39" t="s">
        <v>36</v>
      </c>
      <c r="B26" s="56">
        <v>550</v>
      </c>
      <c r="C26" s="56">
        <v>550</v>
      </c>
      <c r="D26" s="57">
        <v>1000</v>
      </c>
      <c r="E26" s="57">
        <v>1200</v>
      </c>
      <c r="F26" s="57">
        <v>1200</v>
      </c>
      <c r="G26" s="57">
        <v>1200</v>
      </c>
      <c r="H26" s="57">
        <v>2400</v>
      </c>
      <c r="I26" s="57">
        <v>2400</v>
      </c>
      <c r="J26" s="57">
        <v>1000</v>
      </c>
      <c r="K26" s="79" t="s">
        <v>69</v>
      </c>
      <c r="L26" s="57">
        <v>1700</v>
      </c>
      <c r="M26" s="57">
        <v>1600</v>
      </c>
      <c r="N26" s="57">
        <v>1300</v>
      </c>
      <c r="O26" s="57">
        <v>1500</v>
      </c>
      <c r="P26" s="91">
        <v>2500</v>
      </c>
      <c r="Q26" s="106">
        <v>275</v>
      </c>
      <c r="R26" s="57">
        <v>200</v>
      </c>
      <c r="S26" s="107">
        <v>300</v>
      </c>
    </row>
    <row r="27" spans="1:19" ht="15">
      <c r="A27" s="31" t="s">
        <v>26</v>
      </c>
      <c r="B27" s="5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88"/>
      <c r="Q27" s="102"/>
      <c r="R27" s="51"/>
      <c r="S27" s="52"/>
    </row>
    <row r="28" spans="1:19" ht="25.5" customHeight="1" thickBot="1">
      <c r="A28" s="41" t="s">
        <v>37</v>
      </c>
      <c r="B28" s="49">
        <v>450</v>
      </c>
      <c r="C28" s="49">
        <v>450</v>
      </c>
      <c r="D28" s="36">
        <v>650</v>
      </c>
      <c r="E28" s="36">
        <v>1300</v>
      </c>
      <c r="F28" s="36">
        <v>1300</v>
      </c>
      <c r="G28" s="36">
        <v>1300</v>
      </c>
      <c r="H28" s="36">
        <v>2600</v>
      </c>
      <c r="I28" s="36">
        <v>2600</v>
      </c>
      <c r="J28" s="36">
        <v>900</v>
      </c>
      <c r="K28" s="78" t="s">
        <v>79</v>
      </c>
      <c r="L28" s="69">
        <v>2970</v>
      </c>
      <c r="M28" s="69">
        <v>2925</v>
      </c>
      <c r="N28" s="36">
        <v>1250</v>
      </c>
      <c r="O28" s="36">
        <v>2600</v>
      </c>
      <c r="P28" s="87">
        <v>1170</v>
      </c>
      <c r="Q28" s="103">
        <v>315</v>
      </c>
      <c r="R28" s="36">
        <v>185</v>
      </c>
      <c r="S28" s="42">
        <v>240</v>
      </c>
    </row>
    <row r="29" spans="1:19" ht="15">
      <c r="A29" s="40"/>
      <c r="B29" s="54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90"/>
      <c r="Q29" s="104"/>
      <c r="R29" s="55"/>
      <c r="S29" s="105"/>
    </row>
    <row r="30" spans="1:19" s="9" customFormat="1" ht="15.75">
      <c r="A30" s="8" t="s">
        <v>18</v>
      </c>
      <c r="B30" s="46">
        <f>AVERAGE(B3:B28)</f>
        <v>495.7</v>
      </c>
      <c r="C30" s="14">
        <f>AVERAGE(C3:C29)</f>
        <v>520.1904761904761</v>
      </c>
      <c r="D30" s="14">
        <f aca="true" t="shared" si="0" ref="D30:O30">AVERAGE(D3:D29)</f>
        <v>917.6315789473684</v>
      </c>
      <c r="E30" s="14">
        <f t="shared" si="0"/>
        <v>1200.2380952380952</v>
      </c>
      <c r="F30" s="14">
        <f t="shared" si="0"/>
        <v>1252.7380952380952</v>
      </c>
      <c r="G30" s="14">
        <f t="shared" si="0"/>
        <v>1200.2380952380952</v>
      </c>
      <c r="H30" s="14">
        <f t="shared" si="0"/>
        <v>2388.095238095238</v>
      </c>
      <c r="I30" s="14">
        <f t="shared" si="0"/>
        <v>2400.4761904761904</v>
      </c>
      <c r="J30" s="14">
        <f t="shared" si="0"/>
        <v>902.0526315789474</v>
      </c>
      <c r="K30" s="14">
        <f>AVERAGE(K3:K29)</f>
        <v>1962.6153846153845</v>
      </c>
      <c r="L30" s="14">
        <f t="shared" si="0"/>
        <v>2213.9523809523807</v>
      </c>
      <c r="M30" s="14">
        <f t="shared" si="0"/>
        <v>2194.6666666666665</v>
      </c>
      <c r="N30" s="14"/>
      <c r="O30" s="14">
        <f t="shared" si="0"/>
        <v>2255.090909090909</v>
      </c>
      <c r="P30" s="84"/>
      <c r="Q30" s="99"/>
      <c r="R30" s="14"/>
      <c r="S30" s="34"/>
    </row>
    <row r="31" spans="1:19" ht="15.75">
      <c r="A31" s="5" t="s">
        <v>19</v>
      </c>
      <c r="B31" s="46">
        <f aca="true" t="shared" si="1" ref="B31:O31">MAX(B3:B29)</f>
        <v>615</v>
      </c>
      <c r="C31" s="14">
        <f>MAX(C3:C29)</f>
        <v>804</v>
      </c>
      <c r="D31" s="14">
        <f t="shared" si="1"/>
        <v>1590</v>
      </c>
      <c r="E31" s="14">
        <f t="shared" si="1"/>
        <v>1350</v>
      </c>
      <c r="F31" s="14">
        <f t="shared" si="1"/>
        <v>1950</v>
      </c>
      <c r="G31" s="14">
        <f t="shared" si="1"/>
        <v>1350</v>
      </c>
      <c r="H31" s="14">
        <f t="shared" si="1"/>
        <v>2700</v>
      </c>
      <c r="I31" s="14">
        <f t="shared" si="1"/>
        <v>2700</v>
      </c>
      <c r="J31" s="14">
        <f t="shared" si="1"/>
        <v>1150</v>
      </c>
      <c r="K31" s="14">
        <f>MAX(K3:K29)</f>
        <v>2490</v>
      </c>
      <c r="L31" s="14">
        <f t="shared" si="1"/>
        <v>2970</v>
      </c>
      <c r="M31" s="14">
        <f t="shared" si="1"/>
        <v>2925</v>
      </c>
      <c r="N31" s="14"/>
      <c r="O31" s="14">
        <f t="shared" si="1"/>
        <v>3800</v>
      </c>
      <c r="P31" s="84"/>
      <c r="Q31" s="99"/>
      <c r="R31" s="14"/>
      <c r="S31" s="34"/>
    </row>
    <row r="32" spans="1:19" ht="15.75">
      <c r="A32" s="6" t="s">
        <v>20</v>
      </c>
      <c r="B32" s="46">
        <f aca="true" t="shared" si="2" ref="B32:O32">MIN(B3:B29)</f>
        <v>350</v>
      </c>
      <c r="C32" s="14">
        <f>MIN(C3:C29)</f>
        <v>350</v>
      </c>
      <c r="D32" s="14">
        <f t="shared" si="2"/>
        <v>600</v>
      </c>
      <c r="E32" s="14">
        <f t="shared" si="2"/>
        <v>880</v>
      </c>
      <c r="F32" s="14">
        <f t="shared" si="2"/>
        <v>880</v>
      </c>
      <c r="G32" s="14">
        <f t="shared" si="2"/>
        <v>880</v>
      </c>
      <c r="H32" s="14">
        <f t="shared" si="2"/>
        <v>1500</v>
      </c>
      <c r="I32" s="14">
        <f t="shared" si="2"/>
        <v>1760</v>
      </c>
      <c r="J32" s="14">
        <f t="shared" si="2"/>
        <v>600</v>
      </c>
      <c r="K32" s="14">
        <f>MIN(K3:K29)</f>
        <v>1450</v>
      </c>
      <c r="L32" s="14">
        <f t="shared" si="2"/>
        <v>1500</v>
      </c>
      <c r="M32" s="14">
        <f t="shared" si="2"/>
        <v>1500</v>
      </c>
      <c r="N32" s="14"/>
      <c r="O32" s="14">
        <f t="shared" si="2"/>
        <v>1300</v>
      </c>
      <c r="P32" s="84"/>
      <c r="Q32" s="99"/>
      <c r="R32" s="14"/>
      <c r="S32" s="34"/>
    </row>
    <row r="33" spans="1:19" s="11" customFormat="1" ht="16.5" thickBot="1">
      <c r="A33" s="10" t="s">
        <v>21</v>
      </c>
      <c r="B33" s="18">
        <f>SUM(B31-B32)/B32</f>
        <v>0.7571428571428571</v>
      </c>
      <c r="C33" s="19">
        <f>SUM(C31-C32)/C32</f>
        <v>1.2971428571428572</v>
      </c>
      <c r="D33" s="19">
        <f aca="true" t="shared" si="3" ref="D33:J33">SUM(D31-D32)/D32</f>
        <v>1.65</v>
      </c>
      <c r="E33" s="19">
        <f t="shared" si="3"/>
        <v>0.5340909090909091</v>
      </c>
      <c r="F33" s="19">
        <f t="shared" si="3"/>
        <v>1.2159090909090908</v>
      </c>
      <c r="G33" s="19">
        <f t="shared" si="3"/>
        <v>0.5340909090909091</v>
      </c>
      <c r="H33" s="19">
        <f t="shared" si="3"/>
        <v>0.8</v>
      </c>
      <c r="I33" s="19">
        <f t="shared" si="3"/>
        <v>0.5340909090909091</v>
      </c>
      <c r="J33" s="19">
        <f t="shared" si="3"/>
        <v>0.9166666666666666</v>
      </c>
      <c r="K33" s="19">
        <f>SUM(K31-K32)/K32</f>
        <v>0.7172413793103448</v>
      </c>
      <c r="L33" s="19">
        <f>SUM(L31-L32)/L32</f>
        <v>0.98</v>
      </c>
      <c r="M33" s="19">
        <f>SUM(M31-M32)/M32</f>
        <v>0.95</v>
      </c>
      <c r="N33" s="19"/>
      <c r="O33" s="19">
        <f>SUM(O31-O32)/O32</f>
        <v>1.9230769230769231</v>
      </c>
      <c r="P33" s="92"/>
      <c r="Q33" s="108"/>
      <c r="R33" s="109"/>
      <c r="S33" s="110"/>
    </row>
    <row r="34" spans="1:19" ht="13.5" thickBot="1">
      <c r="A34" s="1"/>
      <c r="B34" s="17"/>
      <c r="C34" s="1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95"/>
      <c r="R34" s="95"/>
      <c r="S34" s="95"/>
    </row>
    <row r="36" ht="16.5" thickBot="1">
      <c r="A36" s="7" t="s">
        <v>27</v>
      </c>
    </row>
    <row r="37" spans="1:10" ht="15" thickBot="1">
      <c r="A37" s="24" t="s">
        <v>88</v>
      </c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15" thickBot="1">
      <c r="A38" s="24" t="s">
        <v>82</v>
      </c>
      <c r="B38" s="80"/>
      <c r="C38" s="80"/>
      <c r="D38" s="80"/>
      <c r="E38" s="80"/>
      <c r="F38" s="80"/>
      <c r="G38" s="80"/>
      <c r="H38" s="80"/>
      <c r="I38" s="80"/>
      <c r="J38" s="81"/>
    </row>
    <row r="39" spans="1:10" ht="12.75">
      <c r="A39" s="24" t="s">
        <v>29</v>
      </c>
      <c r="B39" s="27" t="s">
        <v>83</v>
      </c>
      <c r="C39" s="60"/>
      <c r="D39" s="60"/>
      <c r="E39" s="60"/>
      <c r="F39" s="60"/>
      <c r="G39" s="60"/>
      <c r="H39" s="60"/>
      <c r="I39" s="60"/>
      <c r="J39" s="61"/>
    </row>
    <row r="40" spans="1:10" ht="12.75">
      <c r="A40" s="25" t="s">
        <v>50</v>
      </c>
      <c r="B40" s="72" t="s">
        <v>84</v>
      </c>
      <c r="C40" s="62"/>
      <c r="D40" s="62"/>
      <c r="E40" s="62"/>
      <c r="F40" s="62"/>
      <c r="G40" s="62"/>
      <c r="H40" s="62"/>
      <c r="I40" s="62"/>
      <c r="J40" s="63"/>
    </row>
    <row r="41" spans="1:10" ht="12.75">
      <c r="A41" s="25" t="s">
        <v>17</v>
      </c>
      <c r="B41" s="72" t="s">
        <v>85</v>
      </c>
      <c r="C41" s="62"/>
      <c r="D41" s="62"/>
      <c r="E41" s="62"/>
      <c r="F41" s="62"/>
      <c r="G41" s="62"/>
      <c r="H41" s="62"/>
      <c r="I41" s="62"/>
      <c r="J41" s="63"/>
    </row>
    <row r="42" spans="1:10" ht="13.5" thickBot="1">
      <c r="A42" s="26" t="s">
        <v>11</v>
      </c>
      <c r="B42" s="73" t="s">
        <v>86</v>
      </c>
      <c r="C42" s="64"/>
      <c r="D42" s="64"/>
      <c r="E42" s="64"/>
      <c r="F42" s="64"/>
      <c r="G42" s="64"/>
      <c r="H42" s="64"/>
      <c r="I42" s="64"/>
      <c r="J42" s="65"/>
    </row>
    <row r="43" spans="2:10" ht="12.75">
      <c r="B43" s="66"/>
      <c r="C43" s="66"/>
      <c r="D43" s="66"/>
      <c r="E43" s="66"/>
      <c r="F43" s="66"/>
      <c r="G43" s="66"/>
      <c r="H43" s="66"/>
      <c r="I43" s="66"/>
      <c r="J43" s="66"/>
    </row>
    <row r="44" ht="12.75">
      <c r="A44" t="s">
        <v>87</v>
      </c>
    </row>
  </sheetData>
  <sheetProtection/>
  <mergeCells count="2">
    <mergeCell ref="Q7:S7"/>
    <mergeCell ref="Q9:S9"/>
  </mergeCells>
  <hyperlinks>
    <hyperlink ref="A17" r:id="rId1" display="http://ja.is/u/thvottahusid-faghreinsun/"/>
  </hyperlinks>
  <printOptions/>
  <pageMargins left="0.16" right="0.16" top="0.48" bottom="0.68" header="0.34" footer="0.5"/>
  <pageSetup horizontalDpi="600" verticalDpi="600" orientation="landscape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Ester Sveinbjarnardóttir</cp:lastModifiedBy>
  <cp:lastPrinted>2009-06-25T17:32:28Z</cp:lastPrinted>
  <dcterms:created xsi:type="dcterms:W3CDTF">2005-02-24T10:49:46Z</dcterms:created>
  <dcterms:modified xsi:type="dcterms:W3CDTF">2009-06-26T12:48:25Z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