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orrimar\Desktop\"/>
    </mc:Choice>
  </mc:AlternateContent>
  <bookViews>
    <workbookView xWindow="720" yWindow="720" windowWidth="12420" windowHeight="7095" tabRatio="699"/>
  </bookViews>
  <sheets>
    <sheet name="v22 - 2014 - samanburður" sheetId="13" r:id="rId1"/>
  </sheets>
  <definedNames>
    <definedName name="_xlnm.Print_Area" localSheetId="0">'v22 - 2014 - samanburður'!$A$1:$N$116</definedName>
    <definedName name="_xlnm.Print_Titles" localSheetId="0">'v22 - 2014 - samanburður'!$1:$1</definedName>
  </definedNames>
  <calcPr calcId="152511"/>
</workbook>
</file>

<file path=xl/calcChain.xml><?xml version="1.0" encoding="utf-8"?>
<calcChain xmlns="http://schemas.openxmlformats.org/spreadsheetml/2006/main">
  <c r="M115" i="13" l="1"/>
  <c r="L115" i="13"/>
  <c r="K115" i="13"/>
  <c r="M114" i="13"/>
  <c r="L114" i="13"/>
  <c r="K114" i="13"/>
  <c r="M113" i="13"/>
  <c r="L113" i="13"/>
  <c r="K113" i="13"/>
  <c r="M112" i="13"/>
  <c r="L112" i="13"/>
  <c r="K112" i="13"/>
  <c r="M111" i="13"/>
  <c r="L111" i="13"/>
  <c r="K111" i="13"/>
  <c r="M110" i="13"/>
  <c r="L110" i="13"/>
  <c r="K110" i="13"/>
  <c r="M108" i="13"/>
  <c r="L108" i="13"/>
  <c r="K108" i="13"/>
  <c r="M107" i="13"/>
  <c r="L107" i="13"/>
  <c r="K107" i="13"/>
  <c r="M106" i="13"/>
  <c r="L106" i="13"/>
  <c r="K106" i="13"/>
  <c r="M105" i="13"/>
  <c r="L105" i="13"/>
  <c r="K105" i="13"/>
  <c r="M104" i="13"/>
  <c r="L104" i="13"/>
  <c r="K104" i="13"/>
  <c r="M103" i="13"/>
  <c r="L103" i="13"/>
  <c r="K103" i="13"/>
  <c r="M101" i="13"/>
  <c r="L101" i="13"/>
  <c r="K101" i="13"/>
  <c r="M100" i="13"/>
  <c r="L100" i="13"/>
  <c r="K100" i="13"/>
  <c r="M99" i="13"/>
  <c r="L99" i="13"/>
  <c r="K99" i="13"/>
  <c r="M98" i="13"/>
  <c r="L98" i="13"/>
  <c r="K98" i="13"/>
  <c r="M97" i="13"/>
  <c r="L97" i="13"/>
  <c r="K97" i="13"/>
  <c r="M96" i="13"/>
  <c r="L96" i="13"/>
  <c r="K96" i="13"/>
  <c r="M95" i="13"/>
  <c r="L95" i="13"/>
  <c r="K95" i="13"/>
  <c r="M94" i="13"/>
  <c r="L94" i="13"/>
  <c r="K94" i="13"/>
  <c r="M93" i="13"/>
  <c r="L93" i="13"/>
  <c r="K93" i="13"/>
  <c r="M92" i="13"/>
  <c r="L92" i="13"/>
  <c r="K92" i="13"/>
  <c r="M91" i="13"/>
  <c r="L91" i="13"/>
  <c r="K91" i="13"/>
  <c r="M90" i="13"/>
  <c r="L90" i="13"/>
  <c r="K90" i="13"/>
  <c r="M89" i="13"/>
  <c r="L89" i="13"/>
  <c r="K89" i="13"/>
  <c r="M88" i="13"/>
  <c r="L88" i="13"/>
  <c r="K88" i="13"/>
  <c r="M87" i="13"/>
  <c r="L87" i="13"/>
  <c r="K87" i="13"/>
  <c r="M86" i="13"/>
  <c r="L86" i="13"/>
  <c r="K86" i="13"/>
  <c r="M85" i="13"/>
  <c r="L85" i="13"/>
  <c r="K85" i="13"/>
  <c r="M83" i="13"/>
  <c r="L83" i="13"/>
  <c r="K83" i="13"/>
  <c r="M82" i="13"/>
  <c r="L82" i="13"/>
  <c r="K82" i="13"/>
  <c r="M81" i="13"/>
  <c r="L81" i="13"/>
  <c r="K81" i="13"/>
  <c r="M80" i="13"/>
  <c r="L80" i="13"/>
  <c r="K80" i="13"/>
  <c r="M79" i="13"/>
  <c r="L79" i="13"/>
  <c r="K79" i="13"/>
  <c r="M78" i="13"/>
  <c r="L78" i="13"/>
  <c r="K78" i="13"/>
  <c r="M77" i="13"/>
  <c r="L77" i="13"/>
  <c r="K77" i="13"/>
  <c r="M76" i="13"/>
  <c r="L76" i="13"/>
  <c r="K76" i="13"/>
  <c r="M75" i="13"/>
  <c r="L75" i="13"/>
  <c r="K75" i="13"/>
  <c r="M74" i="13"/>
  <c r="L74" i="13"/>
  <c r="K74" i="13"/>
  <c r="M73" i="13"/>
  <c r="L73" i="13"/>
  <c r="K73" i="13"/>
  <c r="M72" i="13"/>
  <c r="L72" i="13"/>
  <c r="K72" i="13"/>
  <c r="M71" i="13"/>
  <c r="L71" i="13"/>
  <c r="K71" i="13"/>
  <c r="M70" i="13"/>
  <c r="L70" i="13"/>
  <c r="K70" i="13"/>
  <c r="M68" i="13"/>
  <c r="L68" i="13"/>
  <c r="K68" i="13"/>
  <c r="M67" i="13"/>
  <c r="L67" i="13"/>
  <c r="K67" i="13"/>
  <c r="M66" i="13"/>
  <c r="L66" i="13"/>
  <c r="K66" i="13"/>
  <c r="M65" i="13"/>
  <c r="L65" i="13"/>
  <c r="K65" i="13"/>
  <c r="M64" i="13"/>
  <c r="L64" i="13"/>
  <c r="K64" i="13"/>
  <c r="M63" i="13"/>
  <c r="L63" i="13"/>
  <c r="K63" i="13"/>
  <c r="M62" i="13"/>
  <c r="L62" i="13"/>
  <c r="K62" i="13"/>
  <c r="M61" i="13"/>
  <c r="L61" i="13"/>
  <c r="K61" i="13"/>
  <c r="M60" i="13"/>
  <c r="L60" i="13"/>
  <c r="K60" i="13"/>
  <c r="M59" i="13"/>
  <c r="L59" i="13"/>
  <c r="K59" i="13"/>
  <c r="M58" i="13"/>
  <c r="L58" i="13"/>
  <c r="K58" i="13"/>
  <c r="M57" i="13"/>
  <c r="L57" i="13"/>
  <c r="K57" i="13"/>
  <c r="M56" i="13"/>
  <c r="L56" i="13"/>
  <c r="K56" i="13"/>
  <c r="M55" i="13"/>
  <c r="L55" i="13"/>
  <c r="K55" i="13"/>
  <c r="M54" i="13"/>
  <c r="L54" i="13"/>
  <c r="K54" i="13"/>
  <c r="M53" i="13"/>
  <c r="L53" i="13"/>
  <c r="K53" i="13"/>
  <c r="M52" i="13"/>
  <c r="L52" i="13"/>
  <c r="K52" i="13"/>
  <c r="M51" i="13"/>
  <c r="L51" i="13"/>
  <c r="K51" i="13"/>
  <c r="M50" i="13"/>
  <c r="L50" i="13"/>
  <c r="K50" i="13"/>
  <c r="M48" i="13"/>
  <c r="L48" i="13"/>
  <c r="K48" i="13"/>
  <c r="M47" i="13"/>
  <c r="L47" i="13"/>
  <c r="K47" i="13"/>
  <c r="M46" i="13"/>
  <c r="L46" i="13"/>
  <c r="K46" i="13"/>
  <c r="M44" i="13"/>
  <c r="L44" i="13"/>
  <c r="K44" i="13"/>
  <c r="M43" i="13"/>
  <c r="L43" i="13"/>
  <c r="K43" i="13"/>
  <c r="M42" i="13"/>
  <c r="L42" i="13"/>
  <c r="K42" i="13"/>
  <c r="M41" i="13"/>
  <c r="L41" i="13"/>
  <c r="K41" i="13"/>
  <c r="M40" i="13"/>
  <c r="L40" i="13"/>
  <c r="K40" i="13"/>
  <c r="M39" i="13"/>
  <c r="L39" i="13"/>
  <c r="K39" i="13"/>
  <c r="M38" i="13"/>
  <c r="L38" i="13"/>
  <c r="K38" i="13"/>
  <c r="M37" i="13"/>
  <c r="L37" i="13"/>
  <c r="K37" i="13"/>
  <c r="M36" i="13"/>
  <c r="L36" i="13"/>
  <c r="K36" i="13"/>
  <c r="M35" i="13"/>
  <c r="L35" i="13"/>
  <c r="K35" i="13"/>
  <c r="M34" i="13"/>
  <c r="L34" i="13"/>
  <c r="K34" i="13"/>
  <c r="M33" i="13"/>
  <c r="L33" i="13"/>
  <c r="K33" i="13"/>
  <c r="M32" i="13"/>
  <c r="L32" i="13"/>
  <c r="K32" i="13"/>
  <c r="M30" i="13"/>
  <c r="L30" i="13"/>
  <c r="K30" i="13"/>
  <c r="M29" i="13"/>
  <c r="L29" i="13"/>
  <c r="K29" i="13"/>
  <c r="M28" i="13"/>
  <c r="L28" i="13"/>
  <c r="K28" i="13"/>
  <c r="M27" i="13"/>
  <c r="L27" i="13"/>
  <c r="K27" i="13"/>
  <c r="M26" i="13"/>
  <c r="L26" i="13"/>
  <c r="K26" i="13"/>
  <c r="M25" i="13"/>
  <c r="L25" i="13"/>
  <c r="K25" i="13"/>
  <c r="M24" i="13"/>
  <c r="L24" i="13"/>
  <c r="K24" i="13"/>
  <c r="M23" i="13"/>
  <c r="L23" i="13"/>
  <c r="K23" i="13"/>
  <c r="M22" i="13"/>
  <c r="L22" i="13"/>
  <c r="K22" i="13"/>
  <c r="M20" i="13"/>
  <c r="L20" i="13"/>
  <c r="K20" i="13"/>
  <c r="M19" i="13"/>
  <c r="L19" i="13"/>
  <c r="K19" i="13"/>
  <c r="M18" i="13"/>
  <c r="L18" i="13"/>
  <c r="K18" i="13"/>
  <c r="M17" i="13"/>
  <c r="L17" i="13"/>
  <c r="K17" i="13"/>
  <c r="M16" i="13"/>
  <c r="L16" i="13"/>
  <c r="K16" i="13"/>
  <c r="M15" i="13"/>
  <c r="L15" i="13"/>
  <c r="K15" i="13"/>
  <c r="M14" i="13"/>
  <c r="L14" i="13"/>
  <c r="K14" i="13"/>
  <c r="M13" i="13"/>
  <c r="L13" i="13"/>
  <c r="K13" i="13"/>
  <c r="M12" i="13"/>
  <c r="L12" i="13"/>
  <c r="K12" i="13"/>
  <c r="M11" i="13"/>
  <c r="L11" i="13"/>
  <c r="K11" i="13"/>
  <c r="M10" i="13"/>
  <c r="L10" i="13"/>
  <c r="K10" i="13"/>
  <c r="M9" i="13"/>
  <c r="L9" i="13"/>
  <c r="K9" i="13"/>
  <c r="M8" i="13"/>
  <c r="L8" i="13"/>
  <c r="K8" i="13"/>
  <c r="M7" i="13"/>
  <c r="L7" i="13"/>
  <c r="K7" i="13"/>
  <c r="M6" i="13"/>
  <c r="L6" i="13"/>
  <c r="K6" i="13"/>
  <c r="M5" i="13"/>
  <c r="L5" i="13"/>
  <c r="K5" i="13"/>
  <c r="M4" i="13"/>
  <c r="L4" i="13"/>
  <c r="K4" i="13"/>
  <c r="M3" i="13"/>
  <c r="L3" i="13"/>
  <c r="K3" i="13"/>
  <c r="N26" i="13" l="1"/>
  <c r="N28" i="13"/>
  <c r="N32" i="13"/>
  <c r="N34" i="13"/>
  <c r="N37" i="13"/>
  <c r="N39" i="13"/>
  <c r="N23" i="13"/>
  <c r="N41" i="13"/>
  <c r="N44" i="13"/>
  <c r="N46" i="13"/>
  <c r="N47" i="13"/>
  <c r="N48" i="13"/>
  <c r="N50" i="13"/>
  <c r="N51" i="13"/>
  <c r="N53" i="13"/>
  <c r="N55" i="13"/>
  <c r="N56" i="13"/>
  <c r="N59" i="13"/>
  <c r="N61" i="13"/>
  <c r="N62" i="13"/>
  <c r="N64" i="13"/>
  <c r="N65" i="13"/>
  <c r="N68" i="13"/>
  <c r="N72" i="13"/>
  <c r="N74" i="13"/>
  <c r="N77" i="13"/>
  <c r="N78" i="13"/>
  <c r="N80" i="13"/>
  <c r="N81" i="13"/>
  <c r="N82" i="13"/>
  <c r="N86" i="13"/>
  <c r="N87" i="13"/>
  <c r="N89" i="13"/>
  <c r="N91" i="13"/>
  <c r="N93" i="13"/>
  <c r="N95" i="13"/>
  <c r="N98" i="13"/>
  <c r="N100" i="13"/>
  <c r="N103" i="13"/>
  <c r="N105" i="13"/>
  <c r="N106" i="13"/>
  <c r="N107" i="13"/>
  <c r="N110" i="13"/>
  <c r="N113" i="13"/>
  <c r="N25" i="13"/>
  <c r="N4" i="13"/>
  <c r="N6" i="13"/>
  <c r="N8" i="13"/>
  <c r="N9" i="13"/>
  <c r="N11" i="13"/>
  <c r="N14" i="13"/>
  <c r="N16" i="13"/>
  <c r="N18" i="13"/>
  <c r="N20" i="13"/>
  <c r="N3" i="13"/>
  <c r="N5" i="13"/>
  <c r="N7" i="13"/>
  <c r="N10" i="13"/>
  <c r="N12" i="13"/>
  <c r="N13" i="13"/>
  <c r="N15" i="13"/>
  <c r="N17" i="13"/>
  <c r="N19" i="13"/>
  <c r="N22" i="13"/>
  <c r="N24" i="13"/>
  <c r="N27" i="13"/>
  <c r="N29" i="13"/>
  <c r="N30" i="13"/>
  <c r="N33" i="13"/>
  <c r="N35" i="13"/>
  <c r="N36" i="13"/>
  <c r="N38" i="13"/>
  <c r="N40" i="13"/>
  <c r="N42" i="13"/>
  <c r="N43" i="13"/>
  <c r="N52" i="13"/>
  <c r="N54" i="13"/>
  <c r="N57" i="13"/>
  <c r="N58" i="13"/>
  <c r="N60" i="13"/>
  <c r="N63" i="13"/>
  <c r="N66" i="13"/>
  <c r="N67" i="13"/>
  <c r="N70" i="13"/>
  <c r="N71" i="13"/>
  <c r="N73" i="13"/>
  <c r="N75" i="13"/>
  <c r="N76" i="13"/>
  <c r="N79" i="13"/>
  <c r="N83" i="13"/>
  <c r="N85" i="13"/>
  <c r="N88" i="13"/>
  <c r="N90" i="13"/>
  <c r="N92" i="13"/>
  <c r="N94" i="13"/>
  <c r="N96" i="13"/>
  <c r="N97" i="13"/>
  <c r="N99" i="13"/>
  <c r="N101" i="13"/>
  <c r="N104" i="13"/>
  <c r="N108" i="13"/>
  <c r="N111" i="13"/>
  <c r="N112" i="13"/>
  <c r="N114" i="13"/>
  <c r="N115" i="13"/>
</calcChain>
</file>

<file path=xl/sharedStrings.xml><?xml version="1.0" encoding="utf-8"?>
<sst xmlns="http://schemas.openxmlformats.org/spreadsheetml/2006/main" count="325" uniqueCount="131">
  <si>
    <t>Ostur, viðbit og mjólkurvörur</t>
  </si>
  <si>
    <t>Smjör 250 g ósaltað</t>
  </si>
  <si>
    <t>Rjómaostur til matargerðar 400 g</t>
  </si>
  <si>
    <t>Kea skyrdrykkur með hindberjum og trönuberjum 250 ml</t>
  </si>
  <si>
    <t>Brauðmeti, kex og morgunkorn</t>
  </si>
  <si>
    <t>Myllu Fittý Samlokubrauð 500 g</t>
  </si>
  <si>
    <t>Kjötvörur og álegg</t>
  </si>
  <si>
    <t>1944 Hakkabuff í lauksósu 560gr - stykkjaverð</t>
  </si>
  <si>
    <t>Nautagúllas ferskt - ódýrasta kílóverð</t>
  </si>
  <si>
    <t>SS- Hamborgarhryggur í sneiðum</t>
  </si>
  <si>
    <t>Frosnar vörur</t>
  </si>
  <si>
    <t>Lambahryggur- frosin - Ódýrasta kílóverð</t>
  </si>
  <si>
    <t>Sun Lolly - appelsínubragð 10 stk.</t>
  </si>
  <si>
    <t>Dósamatur og þurrvörur</t>
  </si>
  <si>
    <t xml:space="preserve">Ora fiskibúðingur í dós 430gr, litil dós </t>
  </si>
  <si>
    <t>Appelsínur, per kg - Ódýrasta kílóverð</t>
  </si>
  <si>
    <t>Avocado- Ódýrasta kílóverð</t>
  </si>
  <si>
    <t>Drykkjarvörur, sætindi og snakk</t>
  </si>
  <si>
    <t>Egils Eplaþykkni 1 l</t>
  </si>
  <si>
    <t>Osta Stjörnupopp 100gr</t>
  </si>
  <si>
    <t>Kaffitár Morgundögg 500 g</t>
  </si>
  <si>
    <t>Maxwell House kaffi 500 g</t>
  </si>
  <si>
    <t>Melroses te - 25 st í rauðum pakka</t>
  </si>
  <si>
    <t xml:space="preserve">Hreinlætisvörur </t>
  </si>
  <si>
    <t>Neutral storvask - ódýrasta kílóverð</t>
  </si>
  <si>
    <t>KRÓNAN HÖFÐA</t>
  </si>
  <si>
    <t>FJARÐARKAUP</t>
  </si>
  <si>
    <t>Hæsta verð</t>
  </si>
  <si>
    <t>Lægsta verð</t>
  </si>
  <si>
    <t>Munur á hæsta og lægsta</t>
  </si>
  <si>
    <t>Verð</t>
  </si>
  <si>
    <t>e</t>
  </si>
  <si>
    <t>em</t>
  </si>
  <si>
    <t>SS-vínarpylsur- 10 stk í pakka - kílóverð</t>
  </si>
  <si>
    <t>Ali skinka - magnpakki kílóverð</t>
  </si>
  <si>
    <t>talning</t>
  </si>
  <si>
    <t>VÍÐIR SKEIFUNNI</t>
  </si>
  <si>
    <t>MS Rækjuostur 250 g - Smurostur</t>
  </si>
  <si>
    <t>MS ostur Ljótur 200g</t>
  </si>
  <si>
    <t>MS ostur Höfðingi 150g</t>
  </si>
  <si>
    <t>Iceberg - ódýrastar kílóverð</t>
  </si>
  <si>
    <t>Del monte niðursoðnar apríkósur 420 gr</t>
  </si>
  <si>
    <t>Vilko bláberjasúpa 160 g</t>
  </si>
  <si>
    <t>Mömmu jarðaberjasulta 400g</t>
  </si>
  <si>
    <t>Casa Fiesta Taco shells 12stk. 135 gr</t>
  </si>
  <si>
    <t>Völu Froskabitar 150 gr</t>
  </si>
  <si>
    <t>Freyju BUFFALÚ bitar 170g í kassa</t>
  </si>
  <si>
    <t>Bertolli viðbit 250 gr</t>
  </si>
  <si>
    <t>Merrild mellemristet 103 500g</t>
  </si>
  <si>
    <t>Neutral litaður þvottur - ódýrasta kílóverð</t>
  </si>
  <si>
    <t>Kattafóður Whiskas þurrfóður með nauta kjöti ódýrasta kg</t>
  </si>
  <si>
    <t>MS Íslenskur Cheddar ostur - 330 gr</t>
  </si>
  <si>
    <t>Honye nut cheerios - ódýrasta kg</t>
  </si>
  <si>
    <t>Búrfell taðreykt hangiálegg - skrá kg</t>
  </si>
  <si>
    <t>Goða skinka í sneiðum/magnpakki - ódýrasta kílóverð</t>
  </si>
  <si>
    <t>Kornax hveiti 2 kg í rauðum pakkningum</t>
  </si>
  <si>
    <t>Melóna gul - ód kg</t>
  </si>
  <si>
    <t>Mysingur m/karamellu 250 g</t>
  </si>
  <si>
    <t>Maggi Sveppa súpa  54gr</t>
  </si>
  <si>
    <t>Kartöflur í lausu- Ódýrasta kílóverð</t>
  </si>
  <si>
    <t>Royal karamellubúðingur 90 gr</t>
  </si>
  <si>
    <t>Pepsi max 2 l</t>
  </si>
  <si>
    <t>Egils Grape - 1/2 l.</t>
  </si>
  <si>
    <t>Piknik franskar/strá - ódýrasta kílóverð</t>
  </si>
  <si>
    <t xml:space="preserve">Maxi poppkorn 70g </t>
  </si>
  <si>
    <t>Bananar, per kg - Ódýrasta kílóverð</t>
  </si>
  <si>
    <t>Vatnsmelóna - Ódýrasta kílóverð</t>
  </si>
  <si>
    <t>Kínakál - Ódýrasta kílóverð</t>
  </si>
  <si>
    <t>Laukur, per. Kg - Ódýrasta kílóverð</t>
  </si>
  <si>
    <t>Casa Fiesta Guacamole dip, 300 g</t>
  </si>
  <si>
    <t>Casa Fiesta Taco sósa, medium 225 gr</t>
  </si>
  <si>
    <t>Sykur -  Ódýrasta kílóverð</t>
  </si>
  <si>
    <t>Mangó frosið í bitum - Ódýrasta kílóverð</t>
  </si>
  <si>
    <t>Kjúklingur heill ferskur ókryddaður - ódýrasta kílóverð</t>
  </si>
  <si>
    <t>SS sviðasulta 2 faldur pakki - ódýrasta kílóverð</t>
  </si>
  <si>
    <t xml:space="preserve">Burger hrökkbrauð spelt 250 gr </t>
  </si>
  <si>
    <t>AB mjólk 1 l</t>
  </si>
  <si>
    <t>Kaffi og te</t>
  </si>
  <si>
    <t>Nýmjólk 1,5 l</t>
  </si>
  <si>
    <t>Stoðmjók 0,5 l</t>
  </si>
  <si>
    <t>ABT-mjólk með vanillubragði og musli 1/4 l</t>
  </si>
  <si>
    <t>Sýrður rjómi 10% í flösku 250 ml</t>
  </si>
  <si>
    <t>MS Kryddsmjör með hvítlaukskryddi 100 gr</t>
  </si>
  <si>
    <t>OTA SOL GRYN - haframjöl venjulegt 950 gr</t>
  </si>
  <si>
    <t>Quaker havre fras - koddar - 375 gr</t>
  </si>
  <si>
    <t>Cadbury milk finger 125 gr</t>
  </si>
  <si>
    <t>Haust kex 225 gr</t>
  </si>
  <si>
    <t>Svínahnakki í sneiðum - ód. Kg</t>
  </si>
  <si>
    <t>Gríms plokkfiskur 1 kg</t>
  </si>
  <si>
    <t>Holta kjúklingabringuálegg léttreykt - kg</t>
  </si>
  <si>
    <t>Holta kjúklingapylsur - skrá kg</t>
  </si>
  <si>
    <t>Jacob´s píta fín 6 stk - 400 gr</t>
  </si>
  <si>
    <t>River grjón í umbúðum 1 kg</t>
  </si>
  <si>
    <t>NAN 1 barnamjólk í fernu 200 ml</t>
  </si>
  <si>
    <t>Sætar kartöflur - ód kg</t>
  </si>
  <si>
    <t>Mangó - ód kg</t>
  </si>
  <si>
    <t>Perur - ód kg</t>
  </si>
  <si>
    <t>Ávextir og grænmeti ekki matar</t>
  </si>
  <si>
    <t>O.B. Pro comfort normal 16 stk. tíðatappar</t>
  </si>
  <si>
    <t>Floridana andoxunarsafi 1 l</t>
  </si>
  <si>
    <t>Floridana engifersafi 1 l</t>
  </si>
  <si>
    <t>Fruit shoot 4 stk í pakka - appelsínu</t>
  </si>
  <si>
    <t>Sól appelsínusafi 800 ml</t>
  </si>
  <si>
    <t>Doritos cool american 170 gr</t>
  </si>
  <si>
    <t xml:space="preserve">Egils gull léttöl 1/2 </t>
  </si>
  <si>
    <t>Pickwick te earl grey 20 stk</t>
  </si>
  <si>
    <t>Kattafóður Pussi m/kjöti 400 gr í dós</t>
  </si>
  <si>
    <t>Coca cola 1/2 í plasti</t>
  </si>
  <si>
    <t>ORA gulrætur og grænar baunur 1/4 dós</t>
  </si>
  <si>
    <t>ORA hvítlauks og piparsósa - 170 gr</t>
  </si>
  <si>
    <t>Sunquick jarðaberjasaft - 840 ml</t>
  </si>
  <si>
    <t>Kíwí - Ódýrasta kílóverð</t>
  </si>
  <si>
    <t>Þrif leysigeisli 550 ml - spreyhaus</t>
  </si>
  <si>
    <t>Harpic WC steinar 2st*40 gr - aqua marine</t>
  </si>
  <si>
    <t>Handsápa Palmolive Almond milk m/pumpu 300 ml</t>
  </si>
  <si>
    <t>Swiss miss með sykurpúðum 737 gr í dós</t>
  </si>
  <si>
    <t>Góu Æði bitar 200gr í kassa</t>
  </si>
  <si>
    <t>Lime - ód kg</t>
  </si>
  <si>
    <t>G Pálsson lárviðarlauf 10 gr</t>
  </si>
  <si>
    <t>Vilko hrökkbrauð m/trönuberjum 370 gr</t>
  </si>
  <si>
    <t>Vilko hrökkbrauð 370 gr</t>
  </si>
  <si>
    <t>Ömmu flatkökur 160 gr</t>
  </si>
  <si>
    <t>MS gráða-feta 325 gr</t>
  </si>
  <si>
    <t>Mjólka feti í kryddolíu 250 gr</t>
  </si>
  <si>
    <t>NÓATÚN GRAFARHOLTI</t>
  </si>
  <si>
    <t>HAGKAUP EIÐISTORGI</t>
  </si>
  <si>
    <t>ICELAND VESTURBERGI</t>
  </si>
  <si>
    <t>SAMKAUP ÚRVAL -HAFNARFIRÐI</t>
  </si>
  <si>
    <t>BÓNUS SKEIFAN</t>
  </si>
  <si>
    <t>NETTO GRANDA</t>
  </si>
  <si>
    <t>Verðkönnun ASÍ í matvöruverslunum 26. maí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</si>
</sst>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._-;\-* #,##0.00\ _k_r_._-;_-* &quot;-&quot;??\ _k_r_._-;_-@_-"/>
    <numFmt numFmtId="164" formatCode="_-* #,##0\ _k_r_._-;\-* #,##0\ _k_r_._-;_-* &quot;-&quot;??\ _k_r_._-;_-@_-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164" fontId="4" fillId="2" borderId="7" xfId="1" applyNumberFormat="1" applyFont="1" applyFill="1" applyBorder="1" applyAlignment="1">
      <alignment horizontal="center" vertical="center" textRotation="90" wrapText="1"/>
    </xf>
    <xf numFmtId="164" fontId="4" fillId="5" borderId="7" xfId="1" applyNumberFormat="1" applyFont="1" applyFill="1" applyBorder="1" applyAlignment="1">
      <alignment horizontal="center" vertical="center" textRotation="90" wrapText="1"/>
    </xf>
    <xf numFmtId="164" fontId="4" fillId="6" borderId="7" xfId="1" applyNumberFormat="1" applyFont="1" applyFill="1" applyBorder="1" applyAlignment="1">
      <alignment horizontal="center" vertical="center" textRotation="90" wrapText="1"/>
    </xf>
    <xf numFmtId="164" fontId="4" fillId="7" borderId="7" xfId="1" applyNumberFormat="1" applyFont="1" applyFill="1" applyBorder="1" applyAlignment="1">
      <alignment horizontal="center" vertical="center" textRotation="90" wrapText="1"/>
    </xf>
    <xf numFmtId="164" fontId="4" fillId="8" borderId="7" xfId="1" applyNumberFormat="1" applyFont="1" applyFill="1" applyBorder="1" applyAlignment="1">
      <alignment horizontal="center" vertical="center" textRotation="90" wrapText="1"/>
    </xf>
    <xf numFmtId="164" fontId="4" fillId="10" borderId="7" xfId="1" applyNumberFormat="1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164" fontId="1" fillId="2" borderId="6" xfId="1" applyNumberFormat="1" applyFont="1" applyFill="1" applyBorder="1" applyAlignment="1">
      <alignment horizontal="center" vertical="center"/>
    </xf>
    <xf numFmtId="164" fontId="1" fillId="2" borderId="7" xfId="1" applyNumberFormat="1" applyFont="1" applyFill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9" fontId="5" fillId="2" borderId="27" xfId="2" applyNumberFormat="1" applyFont="1" applyFill="1" applyBorder="1" applyAlignment="1">
      <alignment horizontal="center" vertical="center"/>
    </xf>
    <xf numFmtId="165" fontId="2" fillId="2" borderId="12" xfId="2" applyNumberFormat="1" applyFont="1" applyFill="1" applyBorder="1" applyAlignment="1">
      <alignment horizontal="center" vertical="center"/>
    </xf>
    <xf numFmtId="9" fontId="5" fillId="2" borderId="17" xfId="2" applyNumberFormat="1" applyFont="1" applyFill="1" applyBorder="1" applyAlignment="1">
      <alignment horizontal="center" vertical="center"/>
    </xf>
    <xf numFmtId="164" fontId="5" fillId="0" borderId="22" xfId="1" applyNumberFormat="1" applyFont="1" applyFill="1" applyBorder="1" applyAlignment="1">
      <alignment horizontal="center" vertical="center"/>
    </xf>
    <xf numFmtId="164" fontId="5" fillId="0" borderId="24" xfId="1" applyNumberFormat="1" applyFont="1" applyFill="1" applyBorder="1" applyAlignment="1">
      <alignment horizontal="center" vertical="center"/>
    </xf>
    <xf numFmtId="164" fontId="5" fillId="0" borderId="20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4" fontId="5" fillId="0" borderId="21" xfId="1" applyNumberFormat="1" applyFont="1" applyFill="1" applyBorder="1" applyAlignment="1">
      <alignment horizontal="center" vertical="center"/>
    </xf>
    <xf numFmtId="164" fontId="5" fillId="0" borderId="15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 textRotation="90" wrapText="1"/>
    </xf>
    <xf numFmtId="164" fontId="4" fillId="11" borderId="32" xfId="1" applyNumberFormat="1" applyFont="1" applyFill="1" applyBorder="1" applyAlignment="1">
      <alignment horizontal="center" vertical="center" textRotation="90" wrapText="1"/>
    </xf>
    <xf numFmtId="164" fontId="4" fillId="12" borderId="32" xfId="1" applyNumberFormat="1" applyFont="1" applyFill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9" fontId="5" fillId="2" borderId="16" xfId="2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/>
    </xf>
    <xf numFmtId="0" fontId="2" fillId="0" borderId="28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164" fontId="1" fillId="2" borderId="32" xfId="1" applyNumberFormat="1" applyFont="1" applyFill="1" applyBorder="1" applyAlignment="1">
      <alignment horizontal="center" vertical="center"/>
    </xf>
    <xf numFmtId="164" fontId="4" fillId="9" borderId="4" xfId="1" applyNumberFormat="1" applyFont="1" applyFill="1" applyBorder="1" applyAlignment="1">
      <alignment horizontal="center" textRotation="90" wrapText="1"/>
    </xf>
    <xf numFmtId="164" fontId="2" fillId="3" borderId="11" xfId="1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687456</xdr:colOff>
      <xdr:row>0</xdr:row>
      <xdr:rowOff>314739</xdr:rowOff>
    </xdr:from>
    <xdr:to>
      <xdr:col>0</xdr:col>
      <xdr:colOff>1499151</xdr:colOff>
      <xdr:row>0</xdr:row>
      <xdr:rowOff>988801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456" y="314739"/>
          <a:ext cx="811695" cy="674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5"/>
  <sheetViews>
    <sheetView tabSelected="1" zoomScale="115" zoomScaleNormal="115" workbookViewId="0">
      <pane ySplit="1" topLeftCell="A2" activePane="bottomLeft" state="frozen"/>
      <selection pane="bottomLeft" activeCell="I17" sqref="I17"/>
    </sheetView>
  </sheetViews>
  <sheetFormatPr defaultRowHeight="15" x14ac:dyDescent="0.25"/>
  <cols>
    <col min="1" max="1" width="32" style="58" customWidth="1"/>
    <col min="2" max="5" width="7.28515625" style="5" customWidth="1"/>
    <col min="6" max="6" width="8.140625" style="5" customWidth="1"/>
    <col min="7" max="10" width="7.28515625" style="5" customWidth="1"/>
    <col min="11" max="11" width="3.85546875" style="5" customWidth="1"/>
    <col min="12" max="13" width="9.42578125" style="5" customWidth="1"/>
    <col min="14" max="14" width="6.7109375" style="5" bestFit="1" customWidth="1"/>
  </cols>
  <sheetData>
    <row r="1" spans="1:14" ht="132" thickBot="1" x14ac:dyDescent="0.3">
      <c r="A1" s="1" t="s">
        <v>130</v>
      </c>
      <c r="B1" s="39" t="s">
        <v>128</v>
      </c>
      <c r="C1" s="7" t="s">
        <v>25</v>
      </c>
      <c r="D1" s="8" t="s">
        <v>129</v>
      </c>
      <c r="E1" s="9" t="s">
        <v>26</v>
      </c>
      <c r="F1" s="10" t="s">
        <v>127</v>
      </c>
      <c r="G1" s="11" t="s">
        <v>125</v>
      </c>
      <c r="H1" s="12" t="s">
        <v>36</v>
      </c>
      <c r="I1" s="41" t="s">
        <v>124</v>
      </c>
      <c r="J1" s="40" t="s">
        <v>126</v>
      </c>
      <c r="K1" s="51" t="s">
        <v>35</v>
      </c>
      <c r="L1" s="48" t="s">
        <v>27</v>
      </c>
      <c r="M1" s="49" t="s">
        <v>28</v>
      </c>
      <c r="N1" s="47" t="s">
        <v>29</v>
      </c>
    </row>
    <row r="2" spans="1:14" ht="15.75" thickBot="1" x14ac:dyDescent="0.3">
      <c r="A2" s="22" t="s">
        <v>0</v>
      </c>
      <c r="B2" s="19" t="s">
        <v>30</v>
      </c>
      <c r="C2" s="20" t="s">
        <v>30</v>
      </c>
      <c r="D2" s="20" t="s">
        <v>30</v>
      </c>
      <c r="E2" s="20" t="s">
        <v>30</v>
      </c>
      <c r="F2" s="20" t="s">
        <v>30</v>
      </c>
      <c r="G2" s="20" t="s">
        <v>30</v>
      </c>
      <c r="H2" s="20" t="s">
        <v>30</v>
      </c>
      <c r="I2" s="20" t="s">
        <v>30</v>
      </c>
      <c r="J2" s="50" t="s">
        <v>30</v>
      </c>
      <c r="K2" s="52"/>
      <c r="L2" s="21"/>
      <c r="M2" s="36"/>
      <c r="N2" s="30"/>
    </row>
    <row r="3" spans="1:14" x14ac:dyDescent="0.25">
      <c r="A3" s="16" t="s">
        <v>78</v>
      </c>
      <c r="B3" s="23">
        <v>193</v>
      </c>
      <c r="C3" s="6">
        <v>193</v>
      </c>
      <c r="D3" s="13">
        <v>193</v>
      </c>
      <c r="E3" s="6">
        <v>193</v>
      </c>
      <c r="F3" s="6">
        <v>193</v>
      </c>
      <c r="G3" s="6">
        <v>193</v>
      </c>
      <c r="H3" s="6">
        <v>193</v>
      </c>
      <c r="I3" s="27" t="s">
        <v>31</v>
      </c>
      <c r="J3" s="27">
        <v>195</v>
      </c>
      <c r="K3" s="53">
        <f t="shared" ref="K3:K20" si="0">COUNT(B3:J3)</f>
        <v>8</v>
      </c>
      <c r="L3" s="34">
        <f t="shared" ref="L3:L20" si="1">MAX(B3:J3)</f>
        <v>195</v>
      </c>
      <c r="M3" s="35">
        <f t="shared" ref="M3:M20" si="2">MIN(B3:J3)</f>
        <v>193</v>
      </c>
      <c r="N3" s="29">
        <f t="shared" ref="N3:N46" si="3">(L3-M3)/M3</f>
        <v>1.0362694300518135E-2</v>
      </c>
    </row>
    <row r="4" spans="1:14" x14ac:dyDescent="0.25">
      <c r="A4" s="16" t="s">
        <v>79</v>
      </c>
      <c r="B4" s="23">
        <v>108</v>
      </c>
      <c r="C4" s="6">
        <v>109</v>
      </c>
      <c r="D4" s="13">
        <v>109</v>
      </c>
      <c r="E4" s="6">
        <v>108</v>
      </c>
      <c r="F4" s="6">
        <v>109</v>
      </c>
      <c r="G4" s="6">
        <v>109</v>
      </c>
      <c r="H4" s="6">
        <v>106</v>
      </c>
      <c r="I4" s="27">
        <v>109</v>
      </c>
      <c r="J4" s="27">
        <v>108</v>
      </c>
      <c r="K4" s="53">
        <f t="shared" si="0"/>
        <v>9</v>
      </c>
      <c r="L4" s="34">
        <f t="shared" si="1"/>
        <v>109</v>
      </c>
      <c r="M4" s="35">
        <f t="shared" si="2"/>
        <v>106</v>
      </c>
      <c r="N4" s="29">
        <f t="shared" si="3"/>
        <v>2.8301886792452831E-2</v>
      </c>
    </row>
    <row r="5" spans="1:14" x14ac:dyDescent="0.25">
      <c r="A5" s="16" t="s">
        <v>1</v>
      </c>
      <c r="B5" s="23">
        <v>175</v>
      </c>
      <c r="C5" s="6">
        <v>176</v>
      </c>
      <c r="D5" s="13">
        <v>183</v>
      </c>
      <c r="E5" s="6">
        <v>183</v>
      </c>
      <c r="F5" s="6">
        <v>189</v>
      </c>
      <c r="G5" s="6">
        <v>189</v>
      </c>
      <c r="H5" s="6">
        <v>193</v>
      </c>
      <c r="I5" s="27">
        <v>209</v>
      </c>
      <c r="J5" s="27">
        <v>178</v>
      </c>
      <c r="K5" s="53">
        <f t="shared" si="0"/>
        <v>9</v>
      </c>
      <c r="L5" s="34">
        <f t="shared" si="1"/>
        <v>209</v>
      </c>
      <c r="M5" s="35">
        <f t="shared" si="2"/>
        <v>175</v>
      </c>
      <c r="N5" s="29">
        <f t="shared" si="3"/>
        <v>0.19428571428571428</v>
      </c>
    </row>
    <row r="6" spans="1:14" x14ac:dyDescent="0.25">
      <c r="A6" s="16" t="s">
        <v>47</v>
      </c>
      <c r="B6" s="23">
        <v>239</v>
      </c>
      <c r="C6" s="6">
        <v>242</v>
      </c>
      <c r="D6" s="13">
        <v>259</v>
      </c>
      <c r="E6" s="6">
        <v>243</v>
      </c>
      <c r="F6" s="6">
        <v>249</v>
      </c>
      <c r="G6" s="6">
        <v>249</v>
      </c>
      <c r="H6" s="6">
        <v>278</v>
      </c>
      <c r="I6" s="27">
        <v>255</v>
      </c>
      <c r="J6" s="27">
        <v>258</v>
      </c>
      <c r="K6" s="53">
        <f t="shared" si="0"/>
        <v>9</v>
      </c>
      <c r="L6" s="34">
        <f t="shared" si="1"/>
        <v>278</v>
      </c>
      <c r="M6" s="35">
        <f t="shared" si="2"/>
        <v>239</v>
      </c>
      <c r="N6" s="29">
        <f t="shared" si="3"/>
        <v>0.16317991631799164</v>
      </c>
    </row>
    <row r="7" spans="1:14" ht="28.5" x14ac:dyDescent="0.25">
      <c r="A7" s="16" t="s">
        <v>82</v>
      </c>
      <c r="B7" s="23">
        <v>205</v>
      </c>
      <c r="C7" s="6">
        <v>205</v>
      </c>
      <c r="D7" s="13">
        <v>225</v>
      </c>
      <c r="E7" s="6">
        <v>213</v>
      </c>
      <c r="F7" s="6">
        <v>239</v>
      </c>
      <c r="G7" s="6">
        <v>239</v>
      </c>
      <c r="H7" s="6">
        <v>228</v>
      </c>
      <c r="I7" s="27">
        <v>249</v>
      </c>
      <c r="J7" s="27">
        <v>228</v>
      </c>
      <c r="K7" s="53">
        <f t="shared" si="0"/>
        <v>9</v>
      </c>
      <c r="L7" s="34">
        <f t="shared" si="1"/>
        <v>249</v>
      </c>
      <c r="M7" s="35">
        <f t="shared" si="2"/>
        <v>205</v>
      </c>
      <c r="N7" s="29">
        <f t="shared" si="3"/>
        <v>0.21463414634146341</v>
      </c>
    </row>
    <row r="8" spans="1:14" x14ac:dyDescent="0.25">
      <c r="A8" s="16" t="s">
        <v>81</v>
      </c>
      <c r="B8" s="23" t="s">
        <v>31</v>
      </c>
      <c r="C8" s="6">
        <v>298</v>
      </c>
      <c r="D8" s="13">
        <v>309</v>
      </c>
      <c r="E8" s="6">
        <v>299</v>
      </c>
      <c r="F8" s="6">
        <v>337</v>
      </c>
      <c r="G8" s="6">
        <v>359</v>
      </c>
      <c r="H8" s="6">
        <v>347</v>
      </c>
      <c r="I8" s="27">
        <v>354</v>
      </c>
      <c r="J8" s="27">
        <v>306</v>
      </c>
      <c r="K8" s="53">
        <f t="shared" si="0"/>
        <v>8</v>
      </c>
      <c r="L8" s="34">
        <f t="shared" si="1"/>
        <v>359</v>
      </c>
      <c r="M8" s="35">
        <f t="shared" si="2"/>
        <v>298</v>
      </c>
      <c r="N8" s="29">
        <f t="shared" si="3"/>
        <v>0.20469798657718122</v>
      </c>
    </row>
    <row r="9" spans="1:14" x14ac:dyDescent="0.25">
      <c r="A9" s="2" t="s">
        <v>122</v>
      </c>
      <c r="B9" s="23" t="s">
        <v>31</v>
      </c>
      <c r="C9" s="6" t="s">
        <v>31</v>
      </c>
      <c r="D9" s="13">
        <v>459</v>
      </c>
      <c r="E9" s="6">
        <v>492</v>
      </c>
      <c r="F9" s="6">
        <v>509</v>
      </c>
      <c r="G9" s="6">
        <v>509</v>
      </c>
      <c r="H9" s="6">
        <v>498</v>
      </c>
      <c r="I9" s="27" t="s">
        <v>31</v>
      </c>
      <c r="J9" s="27">
        <v>498</v>
      </c>
      <c r="K9" s="53">
        <f t="shared" si="0"/>
        <v>6</v>
      </c>
      <c r="L9" s="34">
        <f t="shared" si="1"/>
        <v>509</v>
      </c>
      <c r="M9" s="35">
        <f t="shared" si="2"/>
        <v>459</v>
      </c>
      <c r="N9" s="29">
        <f t="shared" si="3"/>
        <v>0.10893246187363835</v>
      </c>
    </row>
    <row r="10" spans="1:14" x14ac:dyDescent="0.25">
      <c r="A10" s="2" t="s">
        <v>123</v>
      </c>
      <c r="B10" s="23" t="s">
        <v>31</v>
      </c>
      <c r="C10" s="6">
        <v>399</v>
      </c>
      <c r="D10" s="13">
        <v>419</v>
      </c>
      <c r="E10" s="6">
        <v>428</v>
      </c>
      <c r="F10" s="6">
        <v>459</v>
      </c>
      <c r="G10" s="6">
        <v>409</v>
      </c>
      <c r="H10" s="6">
        <v>418</v>
      </c>
      <c r="I10" s="27">
        <v>448</v>
      </c>
      <c r="J10" s="27">
        <v>418</v>
      </c>
      <c r="K10" s="53">
        <f t="shared" si="0"/>
        <v>8</v>
      </c>
      <c r="L10" s="34">
        <f t="shared" si="1"/>
        <v>459</v>
      </c>
      <c r="M10" s="35">
        <f t="shared" si="2"/>
        <v>399</v>
      </c>
      <c r="N10" s="29">
        <f t="shared" si="3"/>
        <v>0.15037593984962405</v>
      </c>
    </row>
    <row r="11" spans="1:14" ht="28.5" x14ac:dyDescent="0.25">
      <c r="A11" s="16" t="s">
        <v>37</v>
      </c>
      <c r="B11" s="23">
        <v>379</v>
      </c>
      <c r="C11" s="6">
        <v>382</v>
      </c>
      <c r="D11" s="13">
        <v>393</v>
      </c>
      <c r="E11" s="6">
        <v>389</v>
      </c>
      <c r="F11" s="6">
        <v>389</v>
      </c>
      <c r="G11" s="6">
        <v>389</v>
      </c>
      <c r="H11" s="6">
        <v>398</v>
      </c>
      <c r="I11" s="27">
        <v>428</v>
      </c>
      <c r="J11" s="27">
        <v>388</v>
      </c>
      <c r="K11" s="53">
        <f t="shared" si="0"/>
        <v>9</v>
      </c>
      <c r="L11" s="34">
        <f t="shared" si="1"/>
        <v>428</v>
      </c>
      <c r="M11" s="35">
        <f t="shared" si="2"/>
        <v>379</v>
      </c>
      <c r="N11" s="29">
        <f t="shared" si="3"/>
        <v>0.12928759894459102</v>
      </c>
    </row>
    <row r="12" spans="1:14" ht="28.5" x14ac:dyDescent="0.25">
      <c r="A12" s="16" t="s">
        <v>51</v>
      </c>
      <c r="B12" s="23">
        <v>563</v>
      </c>
      <c r="C12" s="6" t="s">
        <v>31</v>
      </c>
      <c r="D12" s="13">
        <v>597</v>
      </c>
      <c r="E12" s="6" t="s">
        <v>31</v>
      </c>
      <c r="F12" s="6">
        <v>629</v>
      </c>
      <c r="G12" s="6">
        <v>629</v>
      </c>
      <c r="H12" s="6">
        <v>648</v>
      </c>
      <c r="I12" s="27">
        <v>628</v>
      </c>
      <c r="J12" s="27">
        <v>598</v>
      </c>
      <c r="K12" s="53">
        <f t="shared" si="0"/>
        <v>7</v>
      </c>
      <c r="L12" s="34">
        <f t="shared" si="1"/>
        <v>648</v>
      </c>
      <c r="M12" s="35">
        <f t="shared" si="2"/>
        <v>563</v>
      </c>
      <c r="N12" s="29">
        <f t="shared" si="3"/>
        <v>0.15097690941385436</v>
      </c>
    </row>
    <row r="13" spans="1:14" ht="17.25" customHeight="1" x14ac:dyDescent="0.25">
      <c r="A13" s="16" t="s">
        <v>38</v>
      </c>
      <c r="B13" s="23" t="s">
        <v>32</v>
      </c>
      <c r="C13" s="6" t="s">
        <v>31</v>
      </c>
      <c r="D13" s="13" t="s">
        <v>31</v>
      </c>
      <c r="E13" s="6">
        <v>614</v>
      </c>
      <c r="F13" s="6">
        <v>599</v>
      </c>
      <c r="G13" s="6">
        <v>599</v>
      </c>
      <c r="H13" s="6">
        <v>638</v>
      </c>
      <c r="I13" s="27">
        <v>598</v>
      </c>
      <c r="J13" s="27">
        <v>588</v>
      </c>
      <c r="K13" s="53">
        <f t="shared" si="0"/>
        <v>6</v>
      </c>
      <c r="L13" s="34">
        <f t="shared" si="1"/>
        <v>638</v>
      </c>
      <c r="M13" s="35">
        <f t="shared" si="2"/>
        <v>588</v>
      </c>
      <c r="N13" s="29">
        <f t="shared" si="3"/>
        <v>8.5034013605442174E-2</v>
      </c>
    </row>
    <row r="14" spans="1:14" ht="17.25" customHeight="1" x14ac:dyDescent="0.25">
      <c r="A14" s="16" t="s">
        <v>39</v>
      </c>
      <c r="B14" s="23">
        <v>415</v>
      </c>
      <c r="C14" s="6">
        <v>416</v>
      </c>
      <c r="D14" s="13">
        <v>423</v>
      </c>
      <c r="E14" s="6">
        <v>398</v>
      </c>
      <c r="F14" s="6">
        <v>429</v>
      </c>
      <c r="G14" s="6">
        <v>429</v>
      </c>
      <c r="H14" s="6">
        <v>478</v>
      </c>
      <c r="I14" s="27">
        <v>425</v>
      </c>
      <c r="J14" s="27">
        <v>438</v>
      </c>
      <c r="K14" s="53">
        <f t="shared" si="0"/>
        <v>9</v>
      </c>
      <c r="L14" s="34">
        <f t="shared" si="1"/>
        <v>478</v>
      </c>
      <c r="M14" s="35">
        <f t="shared" si="2"/>
        <v>398</v>
      </c>
      <c r="N14" s="29">
        <f t="shared" si="3"/>
        <v>0.20100502512562815</v>
      </c>
    </row>
    <row r="15" spans="1:14" ht="28.5" x14ac:dyDescent="0.25">
      <c r="A15" s="16" t="s">
        <v>2</v>
      </c>
      <c r="B15" s="23">
        <v>476</v>
      </c>
      <c r="C15" s="6">
        <v>478</v>
      </c>
      <c r="D15" s="13">
        <v>480</v>
      </c>
      <c r="E15" s="6">
        <v>478</v>
      </c>
      <c r="F15" s="6">
        <v>477</v>
      </c>
      <c r="G15" s="6">
        <v>477</v>
      </c>
      <c r="H15" s="6">
        <v>498</v>
      </c>
      <c r="I15" s="27">
        <v>481</v>
      </c>
      <c r="J15" s="27">
        <v>498</v>
      </c>
      <c r="K15" s="53">
        <f t="shared" si="0"/>
        <v>9</v>
      </c>
      <c r="L15" s="34">
        <f t="shared" si="1"/>
        <v>498</v>
      </c>
      <c r="M15" s="35">
        <f t="shared" si="2"/>
        <v>476</v>
      </c>
      <c r="N15" s="29">
        <f t="shared" si="3"/>
        <v>4.6218487394957986E-2</v>
      </c>
    </row>
    <row r="16" spans="1:14" ht="20.25" customHeight="1" x14ac:dyDescent="0.25">
      <c r="A16" s="16" t="s">
        <v>57</v>
      </c>
      <c r="B16" s="23" t="s">
        <v>31</v>
      </c>
      <c r="C16" s="6">
        <v>269</v>
      </c>
      <c r="D16" s="13">
        <v>275</v>
      </c>
      <c r="E16" s="6" t="s">
        <v>31</v>
      </c>
      <c r="F16" s="6" t="s">
        <v>31</v>
      </c>
      <c r="G16" s="6">
        <v>276</v>
      </c>
      <c r="H16" s="6">
        <v>286</v>
      </c>
      <c r="I16" s="27" t="s">
        <v>31</v>
      </c>
      <c r="J16" s="27">
        <v>288</v>
      </c>
      <c r="K16" s="53">
        <f t="shared" si="0"/>
        <v>5</v>
      </c>
      <c r="L16" s="34">
        <f t="shared" si="1"/>
        <v>288</v>
      </c>
      <c r="M16" s="35">
        <f t="shared" si="2"/>
        <v>269</v>
      </c>
      <c r="N16" s="29">
        <f t="shared" si="3"/>
        <v>7.0631970260223054E-2</v>
      </c>
    </row>
    <row r="17" spans="1:14" ht="42.75" x14ac:dyDescent="0.25">
      <c r="A17" s="16" t="s">
        <v>3</v>
      </c>
      <c r="B17" s="23">
        <v>157</v>
      </c>
      <c r="C17" s="6">
        <v>158</v>
      </c>
      <c r="D17" s="13">
        <v>163</v>
      </c>
      <c r="E17" s="6">
        <v>165</v>
      </c>
      <c r="F17" s="6">
        <v>175</v>
      </c>
      <c r="G17" s="6">
        <v>175</v>
      </c>
      <c r="H17" s="6">
        <v>169</v>
      </c>
      <c r="I17" s="27">
        <v>175</v>
      </c>
      <c r="J17" s="27">
        <v>168</v>
      </c>
      <c r="K17" s="53">
        <f t="shared" si="0"/>
        <v>9</v>
      </c>
      <c r="L17" s="34">
        <f t="shared" si="1"/>
        <v>175</v>
      </c>
      <c r="M17" s="35">
        <f t="shared" si="2"/>
        <v>157</v>
      </c>
      <c r="N17" s="29">
        <f t="shared" si="3"/>
        <v>0.11464968152866242</v>
      </c>
    </row>
    <row r="18" spans="1:14" ht="28.5" x14ac:dyDescent="0.25">
      <c r="A18" s="16" t="s">
        <v>80</v>
      </c>
      <c r="B18" s="23">
        <v>129</v>
      </c>
      <c r="C18" s="6">
        <v>131</v>
      </c>
      <c r="D18" s="13">
        <v>137</v>
      </c>
      <c r="E18" s="6" t="s">
        <v>31</v>
      </c>
      <c r="F18" s="6">
        <v>149</v>
      </c>
      <c r="G18" s="6">
        <v>149</v>
      </c>
      <c r="H18" s="6">
        <v>149</v>
      </c>
      <c r="I18" s="27">
        <v>149</v>
      </c>
      <c r="J18" s="27">
        <v>133</v>
      </c>
      <c r="K18" s="53">
        <f t="shared" si="0"/>
        <v>8</v>
      </c>
      <c r="L18" s="34">
        <f t="shared" si="1"/>
        <v>149</v>
      </c>
      <c r="M18" s="35">
        <f t="shared" si="2"/>
        <v>129</v>
      </c>
      <c r="N18" s="29">
        <f t="shared" si="3"/>
        <v>0.15503875968992248</v>
      </c>
    </row>
    <row r="19" spans="1:14" ht="20.25" customHeight="1" x14ac:dyDescent="0.25">
      <c r="A19" s="16" t="s">
        <v>76</v>
      </c>
      <c r="B19" s="23">
        <v>252</v>
      </c>
      <c r="C19" s="6">
        <v>253</v>
      </c>
      <c r="D19" s="13">
        <v>259</v>
      </c>
      <c r="E19" s="6">
        <v>253</v>
      </c>
      <c r="F19" s="6">
        <v>267</v>
      </c>
      <c r="G19" s="6">
        <v>267</v>
      </c>
      <c r="H19" s="6">
        <v>278</v>
      </c>
      <c r="I19" s="27">
        <v>267</v>
      </c>
      <c r="J19" s="27">
        <v>258</v>
      </c>
      <c r="K19" s="53">
        <f t="shared" si="0"/>
        <v>9</v>
      </c>
      <c r="L19" s="34">
        <f t="shared" si="1"/>
        <v>278</v>
      </c>
      <c r="M19" s="35">
        <f t="shared" si="2"/>
        <v>252</v>
      </c>
      <c r="N19" s="29">
        <f t="shared" si="3"/>
        <v>0.10317460317460317</v>
      </c>
    </row>
    <row r="20" spans="1:14" ht="29.25" thickBot="1" x14ac:dyDescent="0.3">
      <c r="A20" s="56" t="s">
        <v>109</v>
      </c>
      <c r="B20" s="23" t="s">
        <v>31</v>
      </c>
      <c r="C20" s="6">
        <v>298</v>
      </c>
      <c r="D20" s="13">
        <v>335</v>
      </c>
      <c r="E20" s="6">
        <v>327</v>
      </c>
      <c r="F20" s="6">
        <v>399</v>
      </c>
      <c r="G20" s="6">
        <v>299</v>
      </c>
      <c r="H20" s="6">
        <v>368</v>
      </c>
      <c r="I20" s="27">
        <v>359</v>
      </c>
      <c r="J20" s="27">
        <v>379</v>
      </c>
      <c r="K20" s="53">
        <f t="shared" si="0"/>
        <v>8</v>
      </c>
      <c r="L20" s="34">
        <f t="shared" si="1"/>
        <v>399</v>
      </c>
      <c r="M20" s="35">
        <f t="shared" si="2"/>
        <v>298</v>
      </c>
      <c r="N20" s="29">
        <f t="shared" si="3"/>
        <v>0.33892617449664431</v>
      </c>
    </row>
    <row r="21" spans="1:14" ht="30.75" thickBot="1" x14ac:dyDescent="0.3">
      <c r="A21" s="14" t="s">
        <v>4</v>
      </c>
      <c r="B21" s="19" t="s">
        <v>30</v>
      </c>
      <c r="C21" s="20" t="s">
        <v>30</v>
      </c>
      <c r="D21" s="20" t="s">
        <v>30</v>
      </c>
      <c r="E21" s="20" t="s">
        <v>30</v>
      </c>
      <c r="F21" s="20" t="s">
        <v>30</v>
      </c>
      <c r="G21" s="20" t="s">
        <v>30</v>
      </c>
      <c r="H21" s="20" t="s">
        <v>30</v>
      </c>
      <c r="I21" s="20" t="s">
        <v>30</v>
      </c>
      <c r="J21" s="50" t="s">
        <v>30</v>
      </c>
      <c r="K21" s="52"/>
      <c r="L21" s="21"/>
      <c r="M21" s="36"/>
      <c r="N21" s="30"/>
    </row>
    <row r="22" spans="1:14" ht="20.25" customHeight="1" x14ac:dyDescent="0.25">
      <c r="A22" s="17" t="s">
        <v>5</v>
      </c>
      <c r="B22" s="23">
        <v>317</v>
      </c>
      <c r="C22" s="6">
        <v>319</v>
      </c>
      <c r="D22" s="13">
        <v>323</v>
      </c>
      <c r="E22" s="6">
        <v>326</v>
      </c>
      <c r="F22" s="6">
        <v>333</v>
      </c>
      <c r="G22" s="6">
        <v>329</v>
      </c>
      <c r="H22" s="6" t="s">
        <v>31</v>
      </c>
      <c r="I22" s="27">
        <v>332</v>
      </c>
      <c r="J22" s="27">
        <v>398</v>
      </c>
      <c r="K22" s="53">
        <f t="shared" ref="K22:K30" si="4">COUNT(B22:J22)</f>
        <v>8</v>
      </c>
      <c r="L22" s="34">
        <f t="shared" ref="L22:L30" si="5">MAX(B22:J22)</f>
        <v>398</v>
      </c>
      <c r="M22" s="35">
        <f t="shared" ref="M22:M30" si="6">MIN(B22:J22)</f>
        <v>317</v>
      </c>
      <c r="N22" s="29">
        <f t="shared" si="3"/>
        <v>0.25552050473186122</v>
      </c>
    </row>
    <row r="23" spans="1:14" ht="20.25" customHeight="1" x14ac:dyDescent="0.25">
      <c r="A23" s="2" t="s">
        <v>121</v>
      </c>
      <c r="B23" s="23" t="s">
        <v>32</v>
      </c>
      <c r="C23" s="6">
        <v>205</v>
      </c>
      <c r="D23" s="13">
        <v>213</v>
      </c>
      <c r="E23" s="6">
        <v>162</v>
      </c>
      <c r="F23" s="6">
        <v>239</v>
      </c>
      <c r="G23" s="6">
        <v>179</v>
      </c>
      <c r="H23" s="6">
        <v>178</v>
      </c>
      <c r="I23" s="27">
        <v>178</v>
      </c>
      <c r="J23" s="27">
        <v>208</v>
      </c>
      <c r="K23" s="53">
        <f t="shared" si="4"/>
        <v>8</v>
      </c>
      <c r="L23" s="34">
        <f t="shared" si="5"/>
        <v>239</v>
      </c>
      <c r="M23" s="35">
        <f t="shared" si="6"/>
        <v>162</v>
      </c>
      <c r="N23" s="29">
        <f t="shared" si="3"/>
        <v>0.47530864197530864</v>
      </c>
    </row>
    <row r="24" spans="1:14" ht="20.25" customHeight="1" x14ac:dyDescent="0.25">
      <c r="A24" s="17" t="s">
        <v>91</v>
      </c>
      <c r="B24" s="23">
        <v>222</v>
      </c>
      <c r="C24" s="6">
        <v>224</v>
      </c>
      <c r="D24" s="13" t="s">
        <v>31</v>
      </c>
      <c r="E24" s="6">
        <v>268</v>
      </c>
      <c r="F24" s="6">
        <v>249</v>
      </c>
      <c r="G24" s="6">
        <v>249</v>
      </c>
      <c r="H24" s="6">
        <v>298</v>
      </c>
      <c r="I24" s="27">
        <v>255</v>
      </c>
      <c r="J24" s="27">
        <v>258</v>
      </c>
      <c r="K24" s="53">
        <f t="shared" si="4"/>
        <v>8</v>
      </c>
      <c r="L24" s="34">
        <f t="shared" si="5"/>
        <v>298</v>
      </c>
      <c r="M24" s="35">
        <f t="shared" si="6"/>
        <v>222</v>
      </c>
      <c r="N24" s="29">
        <f t="shared" si="3"/>
        <v>0.34234234234234234</v>
      </c>
    </row>
    <row r="25" spans="1:14" ht="20.25" customHeight="1" x14ac:dyDescent="0.25">
      <c r="A25" s="16" t="s">
        <v>75</v>
      </c>
      <c r="B25" s="23">
        <v>169</v>
      </c>
      <c r="C25" s="6">
        <v>172</v>
      </c>
      <c r="D25" s="13">
        <v>197</v>
      </c>
      <c r="E25" s="6">
        <v>188</v>
      </c>
      <c r="F25" s="6">
        <v>188</v>
      </c>
      <c r="G25" s="6">
        <v>189</v>
      </c>
      <c r="H25" s="6">
        <v>198</v>
      </c>
      <c r="I25" s="27">
        <v>198</v>
      </c>
      <c r="J25" s="27">
        <v>199</v>
      </c>
      <c r="K25" s="53">
        <f t="shared" si="4"/>
        <v>9</v>
      </c>
      <c r="L25" s="34">
        <f t="shared" si="5"/>
        <v>199</v>
      </c>
      <c r="M25" s="35">
        <f t="shared" si="6"/>
        <v>169</v>
      </c>
      <c r="N25" s="29">
        <f t="shared" si="3"/>
        <v>0.17751479289940827</v>
      </c>
    </row>
    <row r="26" spans="1:14" ht="20.25" customHeight="1" x14ac:dyDescent="0.25">
      <c r="A26" s="16" t="s">
        <v>85</v>
      </c>
      <c r="B26" s="23">
        <v>259</v>
      </c>
      <c r="C26" s="6">
        <v>298</v>
      </c>
      <c r="D26" s="13">
        <v>259</v>
      </c>
      <c r="E26" s="6" t="s">
        <v>31</v>
      </c>
      <c r="F26" s="6">
        <v>279</v>
      </c>
      <c r="G26" s="6">
        <v>309</v>
      </c>
      <c r="H26" s="6">
        <v>298</v>
      </c>
      <c r="I26" s="27">
        <v>359</v>
      </c>
      <c r="J26" s="27">
        <v>328</v>
      </c>
      <c r="K26" s="53">
        <f t="shared" si="4"/>
        <v>8</v>
      </c>
      <c r="L26" s="34">
        <f t="shared" si="5"/>
        <v>359</v>
      </c>
      <c r="M26" s="35">
        <f t="shared" si="6"/>
        <v>259</v>
      </c>
      <c r="N26" s="29">
        <f t="shared" si="3"/>
        <v>0.38610038610038611</v>
      </c>
    </row>
    <row r="27" spans="1:14" ht="20.25" customHeight="1" x14ac:dyDescent="0.25">
      <c r="A27" s="16" t="s">
        <v>86</v>
      </c>
      <c r="B27" s="23">
        <v>222</v>
      </c>
      <c r="C27" s="6">
        <v>223</v>
      </c>
      <c r="D27" s="13">
        <v>245</v>
      </c>
      <c r="E27" s="6">
        <v>298</v>
      </c>
      <c r="F27" s="6">
        <v>247</v>
      </c>
      <c r="G27" s="6">
        <v>239</v>
      </c>
      <c r="H27" s="6">
        <v>278</v>
      </c>
      <c r="I27" s="27">
        <v>219</v>
      </c>
      <c r="J27" s="27">
        <v>259</v>
      </c>
      <c r="K27" s="53">
        <f t="shared" si="4"/>
        <v>9</v>
      </c>
      <c r="L27" s="34">
        <f t="shared" si="5"/>
        <v>298</v>
      </c>
      <c r="M27" s="35">
        <f t="shared" si="6"/>
        <v>219</v>
      </c>
      <c r="N27" s="29">
        <f t="shared" si="3"/>
        <v>0.36073059360730592</v>
      </c>
    </row>
    <row r="28" spans="1:14" ht="28.5" x14ac:dyDescent="0.25">
      <c r="A28" s="16" t="s">
        <v>83</v>
      </c>
      <c r="B28" s="23">
        <v>449</v>
      </c>
      <c r="C28" s="6">
        <v>458</v>
      </c>
      <c r="D28" s="13">
        <v>469</v>
      </c>
      <c r="E28" s="6">
        <v>489</v>
      </c>
      <c r="F28" s="6">
        <v>478</v>
      </c>
      <c r="G28" s="6">
        <v>479</v>
      </c>
      <c r="H28" s="6">
        <v>478</v>
      </c>
      <c r="I28" s="27">
        <v>498</v>
      </c>
      <c r="J28" s="27">
        <v>488</v>
      </c>
      <c r="K28" s="53">
        <f t="shared" si="4"/>
        <v>9</v>
      </c>
      <c r="L28" s="34">
        <f t="shared" si="5"/>
        <v>498</v>
      </c>
      <c r="M28" s="35">
        <f t="shared" si="6"/>
        <v>449</v>
      </c>
      <c r="N28" s="29">
        <f t="shared" si="3"/>
        <v>0.10913140311804009</v>
      </c>
    </row>
    <row r="29" spans="1:14" ht="28.5" x14ac:dyDescent="0.25">
      <c r="A29" s="16" t="s">
        <v>84</v>
      </c>
      <c r="B29" s="23" t="s">
        <v>31</v>
      </c>
      <c r="C29" s="6">
        <v>549</v>
      </c>
      <c r="D29" s="13" t="s">
        <v>31</v>
      </c>
      <c r="E29" s="6">
        <v>629</v>
      </c>
      <c r="F29" s="6">
        <v>649</v>
      </c>
      <c r="G29" s="6">
        <v>588</v>
      </c>
      <c r="H29" s="6">
        <v>558</v>
      </c>
      <c r="I29" s="27">
        <v>589</v>
      </c>
      <c r="J29" s="27">
        <v>558</v>
      </c>
      <c r="K29" s="53">
        <f t="shared" si="4"/>
        <v>7</v>
      </c>
      <c r="L29" s="34">
        <f t="shared" si="5"/>
        <v>649</v>
      </c>
      <c r="M29" s="35">
        <f t="shared" si="6"/>
        <v>549</v>
      </c>
      <c r="N29" s="29">
        <f t="shared" si="3"/>
        <v>0.18214936247723132</v>
      </c>
    </row>
    <row r="30" spans="1:14" ht="29.25" thickBot="1" x14ac:dyDescent="0.3">
      <c r="A30" s="16" t="s">
        <v>52</v>
      </c>
      <c r="B30" s="23">
        <v>1235</v>
      </c>
      <c r="C30" s="6">
        <v>1237</v>
      </c>
      <c r="D30" s="13">
        <v>1211</v>
      </c>
      <c r="E30" s="6">
        <v>1341</v>
      </c>
      <c r="F30" s="6">
        <v>1078</v>
      </c>
      <c r="G30" s="6">
        <v>1325</v>
      </c>
      <c r="H30" s="6">
        <v>1376</v>
      </c>
      <c r="I30" s="27">
        <v>1359</v>
      </c>
      <c r="J30" s="27">
        <v>1395</v>
      </c>
      <c r="K30" s="53">
        <f t="shared" si="4"/>
        <v>9</v>
      </c>
      <c r="L30" s="34">
        <f t="shared" si="5"/>
        <v>1395</v>
      </c>
      <c r="M30" s="35">
        <f t="shared" si="6"/>
        <v>1078</v>
      </c>
      <c r="N30" s="29">
        <f t="shared" si="3"/>
        <v>0.29406307977736551</v>
      </c>
    </row>
    <row r="31" spans="1:14" ht="15.75" thickBot="1" x14ac:dyDescent="0.3">
      <c r="A31" s="14" t="s">
        <v>6</v>
      </c>
      <c r="B31" s="19" t="s">
        <v>30</v>
      </c>
      <c r="C31" s="20" t="s">
        <v>30</v>
      </c>
      <c r="D31" s="20" t="s">
        <v>30</v>
      </c>
      <c r="E31" s="20" t="s">
        <v>30</v>
      </c>
      <c r="F31" s="20" t="s">
        <v>30</v>
      </c>
      <c r="G31" s="20" t="s">
        <v>30</v>
      </c>
      <c r="H31" s="20" t="s">
        <v>30</v>
      </c>
      <c r="I31" s="20" t="s">
        <v>30</v>
      </c>
      <c r="J31" s="50" t="s">
        <v>30</v>
      </c>
      <c r="K31" s="52"/>
      <c r="L31" s="21"/>
      <c r="M31" s="36"/>
      <c r="N31" s="30"/>
    </row>
    <row r="32" spans="1:14" ht="28.5" x14ac:dyDescent="0.25">
      <c r="A32" s="15" t="s">
        <v>73</v>
      </c>
      <c r="B32" s="23">
        <v>795</v>
      </c>
      <c r="C32" s="6">
        <v>859</v>
      </c>
      <c r="D32" s="13">
        <v>898</v>
      </c>
      <c r="E32" s="6">
        <v>832</v>
      </c>
      <c r="F32" s="6" t="s">
        <v>31</v>
      </c>
      <c r="G32" s="6">
        <v>849</v>
      </c>
      <c r="H32" s="6" t="s">
        <v>32</v>
      </c>
      <c r="I32" s="27">
        <v>998</v>
      </c>
      <c r="J32" s="27">
        <v>887</v>
      </c>
      <c r="K32" s="53">
        <f t="shared" ref="K32:K44" si="7">COUNT(B32:J32)</f>
        <v>7</v>
      </c>
      <c r="L32" s="34">
        <f t="shared" ref="L32:L44" si="8">MAX(B32:J32)</f>
        <v>998</v>
      </c>
      <c r="M32" s="35">
        <f t="shared" ref="M32:M44" si="9">MIN(B32:J32)</f>
        <v>795</v>
      </c>
      <c r="N32" s="29">
        <f t="shared" si="3"/>
        <v>0.25534591194968553</v>
      </c>
    </row>
    <row r="33" spans="1:14" ht="28.5" x14ac:dyDescent="0.25">
      <c r="A33" s="16" t="s">
        <v>7</v>
      </c>
      <c r="B33" s="23">
        <v>759</v>
      </c>
      <c r="C33" s="6">
        <v>819</v>
      </c>
      <c r="D33" s="13">
        <v>898</v>
      </c>
      <c r="E33" s="6">
        <v>925</v>
      </c>
      <c r="F33" s="6">
        <v>949</v>
      </c>
      <c r="G33" s="6">
        <v>799</v>
      </c>
      <c r="H33" s="6" t="s">
        <v>31</v>
      </c>
      <c r="I33" s="27">
        <v>929</v>
      </c>
      <c r="J33" s="27">
        <v>868</v>
      </c>
      <c r="K33" s="53">
        <f t="shared" si="7"/>
        <v>8</v>
      </c>
      <c r="L33" s="34">
        <f t="shared" si="8"/>
        <v>949</v>
      </c>
      <c r="M33" s="35">
        <f t="shared" si="9"/>
        <v>759</v>
      </c>
      <c r="N33" s="29">
        <f t="shared" si="3"/>
        <v>0.25032938076416339</v>
      </c>
    </row>
    <row r="34" spans="1:14" ht="28.5" x14ac:dyDescent="0.25">
      <c r="A34" s="16" t="s">
        <v>8</v>
      </c>
      <c r="B34" s="23">
        <v>2798</v>
      </c>
      <c r="C34" s="6">
        <v>2598</v>
      </c>
      <c r="D34" s="13">
        <v>1989</v>
      </c>
      <c r="E34" s="6">
        <v>1898</v>
      </c>
      <c r="F34" s="6" t="s">
        <v>31</v>
      </c>
      <c r="G34" s="6">
        <v>2999</v>
      </c>
      <c r="H34" s="6">
        <v>2980</v>
      </c>
      <c r="I34" s="27">
        <v>2698</v>
      </c>
      <c r="J34" s="27">
        <v>2398</v>
      </c>
      <c r="K34" s="53">
        <f t="shared" si="7"/>
        <v>8</v>
      </c>
      <c r="L34" s="34">
        <f t="shared" si="8"/>
        <v>2999</v>
      </c>
      <c r="M34" s="35">
        <f t="shared" si="9"/>
        <v>1898</v>
      </c>
      <c r="N34" s="29">
        <f t="shared" si="3"/>
        <v>0.58008429926238148</v>
      </c>
    </row>
    <row r="35" spans="1:14" ht="19.5" customHeight="1" x14ac:dyDescent="0.25">
      <c r="A35" s="16" t="s">
        <v>87</v>
      </c>
      <c r="B35" s="23" t="s">
        <v>31</v>
      </c>
      <c r="C35" s="6">
        <v>1698</v>
      </c>
      <c r="D35" s="13" t="s">
        <v>31</v>
      </c>
      <c r="E35" s="6">
        <v>1598</v>
      </c>
      <c r="F35" s="6">
        <v>1698</v>
      </c>
      <c r="G35" s="6">
        <v>1899</v>
      </c>
      <c r="H35" s="6">
        <v>1985</v>
      </c>
      <c r="I35" s="27">
        <v>1698</v>
      </c>
      <c r="J35" s="27" t="s">
        <v>31</v>
      </c>
      <c r="K35" s="53">
        <f t="shared" si="7"/>
        <v>6</v>
      </c>
      <c r="L35" s="34">
        <f t="shared" si="8"/>
        <v>1985</v>
      </c>
      <c r="M35" s="35">
        <f t="shared" si="9"/>
        <v>1598</v>
      </c>
      <c r="N35" s="29">
        <f t="shared" si="3"/>
        <v>0.24217772215269087</v>
      </c>
    </row>
    <row r="36" spans="1:14" ht="19.5" customHeight="1" x14ac:dyDescent="0.25">
      <c r="A36" s="16" t="s">
        <v>88</v>
      </c>
      <c r="B36" s="23">
        <v>1095</v>
      </c>
      <c r="C36" s="6">
        <v>1099</v>
      </c>
      <c r="D36" s="13">
        <v>1298</v>
      </c>
      <c r="E36" s="6" t="s">
        <v>31</v>
      </c>
      <c r="F36" s="6">
        <v>1398</v>
      </c>
      <c r="G36" s="6">
        <v>1179</v>
      </c>
      <c r="H36" s="6" t="s">
        <v>32</v>
      </c>
      <c r="I36" s="27">
        <v>1298</v>
      </c>
      <c r="J36" s="27">
        <v>1437</v>
      </c>
      <c r="K36" s="53">
        <f t="shared" si="7"/>
        <v>7</v>
      </c>
      <c r="L36" s="34">
        <f t="shared" si="8"/>
        <v>1437</v>
      </c>
      <c r="M36" s="35">
        <f t="shared" si="9"/>
        <v>1095</v>
      </c>
      <c r="N36" s="29">
        <f t="shared" si="3"/>
        <v>0.31232876712328766</v>
      </c>
    </row>
    <row r="37" spans="1:14" ht="28.5" x14ac:dyDescent="0.25">
      <c r="A37" s="16" t="s">
        <v>53</v>
      </c>
      <c r="B37" s="23">
        <v>3482</v>
      </c>
      <c r="C37" s="6" t="s">
        <v>32</v>
      </c>
      <c r="D37" s="13">
        <v>3769</v>
      </c>
      <c r="E37" s="6">
        <v>3622</v>
      </c>
      <c r="F37" s="6">
        <v>3839</v>
      </c>
      <c r="G37" s="6">
        <v>3564</v>
      </c>
      <c r="H37" s="6" t="s">
        <v>31</v>
      </c>
      <c r="I37" s="27">
        <v>3811</v>
      </c>
      <c r="J37" s="27">
        <v>3902</v>
      </c>
      <c r="K37" s="53">
        <f t="shared" si="7"/>
        <v>7</v>
      </c>
      <c r="L37" s="34">
        <f t="shared" si="8"/>
        <v>3902</v>
      </c>
      <c r="M37" s="35">
        <f t="shared" si="9"/>
        <v>3482</v>
      </c>
      <c r="N37" s="29">
        <f t="shared" si="3"/>
        <v>0.12062033314187248</v>
      </c>
    </row>
    <row r="38" spans="1:14" ht="28.5" x14ac:dyDescent="0.25">
      <c r="A38" s="16" t="s">
        <v>74</v>
      </c>
      <c r="B38" s="23">
        <v>2159</v>
      </c>
      <c r="C38" s="6">
        <v>2610</v>
      </c>
      <c r="D38" s="13">
        <v>2710</v>
      </c>
      <c r="E38" s="6">
        <v>2638</v>
      </c>
      <c r="F38" s="6">
        <v>3180</v>
      </c>
      <c r="G38" s="6">
        <v>2661</v>
      </c>
      <c r="H38" s="6" t="s">
        <v>32</v>
      </c>
      <c r="I38" s="27">
        <v>2738</v>
      </c>
      <c r="J38" s="27">
        <v>2610</v>
      </c>
      <c r="K38" s="53">
        <f t="shared" si="7"/>
        <v>8</v>
      </c>
      <c r="L38" s="34">
        <f t="shared" si="8"/>
        <v>3180</v>
      </c>
      <c r="M38" s="35">
        <f t="shared" si="9"/>
        <v>2159</v>
      </c>
      <c r="N38" s="29">
        <f t="shared" si="3"/>
        <v>0.47290412227883277</v>
      </c>
    </row>
    <row r="39" spans="1:14" ht="28.5" x14ac:dyDescent="0.25">
      <c r="A39" s="16" t="s">
        <v>9</v>
      </c>
      <c r="B39" s="23">
        <v>3590</v>
      </c>
      <c r="C39" s="6">
        <v>3620</v>
      </c>
      <c r="D39" s="13">
        <v>4090</v>
      </c>
      <c r="E39" s="6">
        <v>4290</v>
      </c>
      <c r="F39" s="6">
        <v>4460</v>
      </c>
      <c r="G39" s="6">
        <v>3900</v>
      </c>
      <c r="H39" s="6" t="s">
        <v>31</v>
      </c>
      <c r="I39" s="27">
        <v>4350</v>
      </c>
      <c r="J39" s="27" t="s">
        <v>31</v>
      </c>
      <c r="K39" s="53">
        <f t="shared" si="7"/>
        <v>7</v>
      </c>
      <c r="L39" s="34">
        <f t="shared" si="8"/>
        <v>4460</v>
      </c>
      <c r="M39" s="35">
        <f t="shared" si="9"/>
        <v>3590</v>
      </c>
      <c r="N39" s="29">
        <f t="shared" si="3"/>
        <v>0.24233983286908078</v>
      </c>
    </row>
    <row r="40" spans="1:14" ht="28.5" x14ac:dyDescent="0.25">
      <c r="A40" s="16" t="s">
        <v>33</v>
      </c>
      <c r="B40" s="23">
        <v>1230</v>
      </c>
      <c r="C40" s="6">
        <v>1238</v>
      </c>
      <c r="D40" s="13">
        <v>1338</v>
      </c>
      <c r="E40" s="6">
        <v>1246</v>
      </c>
      <c r="F40" s="6">
        <v>1427</v>
      </c>
      <c r="G40" s="6">
        <v>1301</v>
      </c>
      <c r="H40" s="6">
        <v>1233</v>
      </c>
      <c r="I40" s="27">
        <v>1401</v>
      </c>
      <c r="J40" s="27">
        <v>1282</v>
      </c>
      <c r="K40" s="53">
        <f t="shared" si="7"/>
        <v>9</v>
      </c>
      <c r="L40" s="34">
        <f t="shared" si="8"/>
        <v>1427</v>
      </c>
      <c r="M40" s="35">
        <f t="shared" si="9"/>
        <v>1230</v>
      </c>
      <c r="N40" s="29">
        <f t="shared" si="3"/>
        <v>0.16016260162601625</v>
      </c>
    </row>
    <row r="41" spans="1:14" ht="28.5" x14ac:dyDescent="0.25">
      <c r="A41" s="16" t="s">
        <v>89</v>
      </c>
      <c r="B41" s="23">
        <v>3034</v>
      </c>
      <c r="C41" s="6">
        <v>3061</v>
      </c>
      <c r="D41" s="13">
        <v>3374</v>
      </c>
      <c r="E41" s="6">
        <v>3617</v>
      </c>
      <c r="F41" s="6">
        <v>3452</v>
      </c>
      <c r="G41" s="6" t="s">
        <v>32</v>
      </c>
      <c r="H41" s="6" t="s">
        <v>32</v>
      </c>
      <c r="I41" s="27" t="s">
        <v>31</v>
      </c>
      <c r="J41" s="27">
        <v>3113</v>
      </c>
      <c r="K41" s="53">
        <f t="shared" si="7"/>
        <v>6</v>
      </c>
      <c r="L41" s="34">
        <f t="shared" si="8"/>
        <v>3617</v>
      </c>
      <c r="M41" s="35">
        <f t="shared" si="9"/>
        <v>3034</v>
      </c>
      <c r="N41" s="29">
        <f t="shared" si="3"/>
        <v>0.1921555702043507</v>
      </c>
    </row>
    <row r="42" spans="1:14" ht="42.75" x14ac:dyDescent="0.25">
      <c r="A42" s="16" t="s">
        <v>54</v>
      </c>
      <c r="B42" s="23" t="s">
        <v>31</v>
      </c>
      <c r="C42" s="6" t="s">
        <v>32</v>
      </c>
      <c r="D42" s="13">
        <v>2542</v>
      </c>
      <c r="E42" s="6">
        <v>2548</v>
      </c>
      <c r="F42" s="6">
        <v>2740</v>
      </c>
      <c r="G42" s="6">
        <v>2786</v>
      </c>
      <c r="H42" s="6" t="s">
        <v>31</v>
      </c>
      <c r="I42" s="27">
        <v>2680</v>
      </c>
      <c r="J42" s="27">
        <v>2370</v>
      </c>
      <c r="K42" s="53">
        <f t="shared" si="7"/>
        <v>6</v>
      </c>
      <c r="L42" s="34">
        <f t="shared" si="8"/>
        <v>2786</v>
      </c>
      <c r="M42" s="35">
        <f t="shared" si="9"/>
        <v>2370</v>
      </c>
      <c r="N42" s="29">
        <f t="shared" si="3"/>
        <v>0.17552742616033756</v>
      </c>
    </row>
    <row r="43" spans="1:14" x14ac:dyDescent="0.25">
      <c r="A43" s="16" t="s">
        <v>90</v>
      </c>
      <c r="B43" s="23">
        <v>962</v>
      </c>
      <c r="C43" s="6">
        <v>998</v>
      </c>
      <c r="D43" s="13">
        <v>1071</v>
      </c>
      <c r="E43" s="6">
        <v>1087</v>
      </c>
      <c r="F43" s="6">
        <v>1082</v>
      </c>
      <c r="G43" s="6">
        <v>1180</v>
      </c>
      <c r="H43" s="6" t="s">
        <v>31</v>
      </c>
      <c r="I43" s="27" t="s">
        <v>31</v>
      </c>
      <c r="J43" s="27">
        <v>964</v>
      </c>
      <c r="K43" s="53">
        <f t="shared" si="7"/>
        <v>7</v>
      </c>
      <c r="L43" s="34">
        <f t="shared" si="8"/>
        <v>1180</v>
      </c>
      <c r="M43" s="35">
        <f t="shared" si="9"/>
        <v>962</v>
      </c>
      <c r="N43" s="29">
        <f t="shared" si="3"/>
        <v>0.22661122661122662</v>
      </c>
    </row>
    <row r="44" spans="1:14" ht="15.75" thickBot="1" x14ac:dyDescent="0.3">
      <c r="A44" s="16" t="s">
        <v>34</v>
      </c>
      <c r="B44" s="23">
        <v>2627</v>
      </c>
      <c r="C44" s="6">
        <v>2652</v>
      </c>
      <c r="D44" s="13" t="s">
        <v>31</v>
      </c>
      <c r="E44" s="6">
        <v>2825</v>
      </c>
      <c r="F44" s="6">
        <v>2996</v>
      </c>
      <c r="G44" s="6">
        <v>2830</v>
      </c>
      <c r="H44" s="6">
        <v>3230</v>
      </c>
      <c r="I44" s="27">
        <v>3068</v>
      </c>
      <c r="J44" s="27">
        <v>2947</v>
      </c>
      <c r="K44" s="53">
        <f t="shared" si="7"/>
        <v>8</v>
      </c>
      <c r="L44" s="34">
        <f t="shared" si="8"/>
        <v>3230</v>
      </c>
      <c r="M44" s="35">
        <f t="shared" si="9"/>
        <v>2627</v>
      </c>
      <c r="N44" s="29">
        <f t="shared" si="3"/>
        <v>0.22953939855348307</v>
      </c>
    </row>
    <row r="45" spans="1:14" ht="15.75" thickBot="1" x14ac:dyDescent="0.3">
      <c r="A45" s="14" t="s">
        <v>10</v>
      </c>
      <c r="B45" s="19" t="s">
        <v>30</v>
      </c>
      <c r="C45" s="20" t="s">
        <v>30</v>
      </c>
      <c r="D45" s="20" t="s">
        <v>30</v>
      </c>
      <c r="E45" s="20" t="s">
        <v>30</v>
      </c>
      <c r="F45" s="20" t="s">
        <v>30</v>
      </c>
      <c r="G45" s="20" t="s">
        <v>30</v>
      </c>
      <c r="H45" s="20" t="s">
        <v>30</v>
      </c>
      <c r="I45" s="20" t="s">
        <v>30</v>
      </c>
      <c r="J45" s="50" t="s">
        <v>30</v>
      </c>
      <c r="K45" s="52"/>
      <c r="L45" s="21"/>
      <c r="M45" s="36"/>
      <c r="N45" s="30"/>
    </row>
    <row r="46" spans="1:14" ht="28.5" x14ac:dyDescent="0.25">
      <c r="A46" s="4" t="s">
        <v>11</v>
      </c>
      <c r="B46" s="23">
        <v>1998</v>
      </c>
      <c r="C46" s="6">
        <v>2168</v>
      </c>
      <c r="D46" s="13">
        <v>2191</v>
      </c>
      <c r="E46" s="6">
        <v>1745</v>
      </c>
      <c r="F46" s="6">
        <v>2298</v>
      </c>
      <c r="G46" s="6">
        <v>2499</v>
      </c>
      <c r="H46" s="6">
        <v>1978</v>
      </c>
      <c r="I46" s="27">
        <v>2498</v>
      </c>
      <c r="J46" s="27">
        <v>1698</v>
      </c>
      <c r="K46" s="53">
        <f>COUNT(B46:J46)</f>
        <v>9</v>
      </c>
      <c r="L46" s="34">
        <f>MAX(B46:J46)</f>
        <v>2499</v>
      </c>
      <c r="M46" s="35">
        <f>MIN(B46:J46)</f>
        <v>1698</v>
      </c>
      <c r="N46" s="29">
        <f t="shared" si="3"/>
        <v>0.4717314487632509</v>
      </c>
    </row>
    <row r="47" spans="1:14" ht="28.5" x14ac:dyDescent="0.25">
      <c r="A47" s="4" t="s">
        <v>72</v>
      </c>
      <c r="B47" s="23" t="s">
        <v>31</v>
      </c>
      <c r="C47" s="6">
        <v>538</v>
      </c>
      <c r="D47" s="13" t="s">
        <v>31</v>
      </c>
      <c r="E47" s="6">
        <v>933</v>
      </c>
      <c r="F47" s="6">
        <v>963</v>
      </c>
      <c r="G47" s="6">
        <v>999</v>
      </c>
      <c r="H47" s="6">
        <v>978</v>
      </c>
      <c r="I47" s="27">
        <v>698</v>
      </c>
      <c r="J47" s="27">
        <v>798</v>
      </c>
      <c r="K47" s="53">
        <f>COUNT(B47:J47)</f>
        <v>7</v>
      </c>
      <c r="L47" s="34">
        <f>MAX(B47:J47)</f>
        <v>999</v>
      </c>
      <c r="M47" s="35">
        <f>MIN(B47:J47)</f>
        <v>538</v>
      </c>
      <c r="N47" s="29">
        <f t="shared" ref="N47:N87" si="10">(L47-M47)/M47</f>
        <v>0.85687732342007439</v>
      </c>
    </row>
    <row r="48" spans="1:14" ht="29.25" thickBot="1" x14ac:dyDescent="0.3">
      <c r="A48" s="4" t="s">
        <v>12</v>
      </c>
      <c r="B48" s="23">
        <v>359</v>
      </c>
      <c r="C48" s="6">
        <v>385</v>
      </c>
      <c r="D48" s="13">
        <v>399</v>
      </c>
      <c r="E48" s="6">
        <v>448</v>
      </c>
      <c r="F48" s="6">
        <v>499</v>
      </c>
      <c r="G48" s="6">
        <v>427</v>
      </c>
      <c r="H48" s="6">
        <v>385</v>
      </c>
      <c r="I48" s="27">
        <v>448</v>
      </c>
      <c r="J48" s="27">
        <v>388</v>
      </c>
      <c r="K48" s="53">
        <f>COUNT(B48:J48)</f>
        <v>9</v>
      </c>
      <c r="L48" s="34">
        <f>MAX(B48:J48)</f>
        <v>499</v>
      </c>
      <c r="M48" s="35">
        <f>MIN(B48:J48)</f>
        <v>359</v>
      </c>
      <c r="N48" s="29">
        <f t="shared" si="10"/>
        <v>0.38997214484679665</v>
      </c>
    </row>
    <row r="49" spans="1:14" ht="15.75" thickBot="1" x14ac:dyDescent="0.3">
      <c r="A49" s="14" t="s">
        <v>13</v>
      </c>
      <c r="B49" s="19" t="s">
        <v>30</v>
      </c>
      <c r="C49" s="20" t="s">
        <v>30</v>
      </c>
      <c r="D49" s="20" t="s">
        <v>30</v>
      </c>
      <c r="E49" s="20" t="s">
        <v>30</v>
      </c>
      <c r="F49" s="20" t="s">
        <v>30</v>
      </c>
      <c r="G49" s="20" t="s">
        <v>30</v>
      </c>
      <c r="H49" s="20" t="s">
        <v>30</v>
      </c>
      <c r="I49" s="20" t="s">
        <v>30</v>
      </c>
      <c r="J49" s="50" t="s">
        <v>30</v>
      </c>
      <c r="K49" s="52"/>
      <c r="L49" s="21"/>
      <c r="M49" s="36"/>
      <c r="N49" s="30"/>
    </row>
    <row r="50" spans="1:14" ht="28.5" x14ac:dyDescent="0.25">
      <c r="A50" s="17" t="s">
        <v>55</v>
      </c>
      <c r="B50" s="23">
        <v>279</v>
      </c>
      <c r="C50" s="6">
        <v>290</v>
      </c>
      <c r="D50" s="13">
        <v>309</v>
      </c>
      <c r="E50" s="6">
        <v>296</v>
      </c>
      <c r="F50" s="6">
        <v>317</v>
      </c>
      <c r="G50" s="6">
        <v>309</v>
      </c>
      <c r="H50" s="6">
        <v>298</v>
      </c>
      <c r="I50" s="27">
        <v>317</v>
      </c>
      <c r="J50" s="27">
        <v>298</v>
      </c>
      <c r="K50" s="53">
        <f t="shared" ref="K50:K68" si="11">COUNT(B50:J50)</f>
        <v>9</v>
      </c>
      <c r="L50" s="34">
        <f t="shared" ref="L50:L68" si="12">MAX(B50:J50)</f>
        <v>317</v>
      </c>
      <c r="M50" s="35">
        <f t="shared" ref="M50:M68" si="13">MIN(B50:J50)</f>
        <v>279</v>
      </c>
      <c r="N50" s="29">
        <f t="shared" si="10"/>
        <v>0.13620071684587814</v>
      </c>
    </row>
    <row r="51" spans="1:14" x14ac:dyDescent="0.25">
      <c r="A51" s="16" t="s">
        <v>71</v>
      </c>
      <c r="B51" s="23">
        <v>365</v>
      </c>
      <c r="C51" s="6">
        <v>366</v>
      </c>
      <c r="D51" s="13">
        <v>458</v>
      </c>
      <c r="E51" s="6">
        <v>397</v>
      </c>
      <c r="F51" s="6">
        <v>429</v>
      </c>
      <c r="G51" s="6">
        <v>375</v>
      </c>
      <c r="H51" s="6">
        <v>328</v>
      </c>
      <c r="I51" s="27">
        <v>399</v>
      </c>
      <c r="J51" s="27">
        <v>448</v>
      </c>
      <c r="K51" s="53">
        <f t="shared" si="11"/>
        <v>9</v>
      </c>
      <c r="L51" s="34">
        <f t="shared" si="12"/>
        <v>458</v>
      </c>
      <c r="M51" s="35">
        <f t="shared" si="13"/>
        <v>328</v>
      </c>
      <c r="N51" s="29">
        <f t="shared" si="10"/>
        <v>0.39634146341463417</v>
      </c>
    </row>
    <row r="52" spans="1:14" ht="28.5" x14ac:dyDescent="0.25">
      <c r="A52" s="2" t="s">
        <v>119</v>
      </c>
      <c r="B52" s="23" t="s">
        <v>31</v>
      </c>
      <c r="C52" s="6">
        <v>455</v>
      </c>
      <c r="D52" s="13">
        <v>459</v>
      </c>
      <c r="E52" s="6">
        <v>472</v>
      </c>
      <c r="F52" s="6">
        <v>498</v>
      </c>
      <c r="G52" s="6">
        <v>559</v>
      </c>
      <c r="H52" s="6">
        <v>518</v>
      </c>
      <c r="I52" s="27">
        <v>558</v>
      </c>
      <c r="J52" s="27" t="s">
        <v>31</v>
      </c>
      <c r="K52" s="53">
        <f t="shared" si="11"/>
        <v>7</v>
      </c>
      <c r="L52" s="34">
        <f t="shared" si="12"/>
        <v>559</v>
      </c>
      <c r="M52" s="35">
        <f t="shared" si="13"/>
        <v>455</v>
      </c>
      <c r="N52" s="29">
        <f t="shared" si="10"/>
        <v>0.22857142857142856</v>
      </c>
    </row>
    <row r="53" spans="1:14" x14ac:dyDescent="0.25">
      <c r="A53" s="2" t="s">
        <v>120</v>
      </c>
      <c r="B53" s="23" t="s">
        <v>31</v>
      </c>
      <c r="C53" s="6">
        <v>428</v>
      </c>
      <c r="D53" s="13">
        <v>429</v>
      </c>
      <c r="E53" s="6">
        <v>437</v>
      </c>
      <c r="F53" s="6">
        <v>459</v>
      </c>
      <c r="G53" s="6">
        <v>519</v>
      </c>
      <c r="H53" s="6">
        <v>468</v>
      </c>
      <c r="I53" s="27">
        <v>519</v>
      </c>
      <c r="J53" s="27" t="s">
        <v>31</v>
      </c>
      <c r="K53" s="53">
        <f t="shared" si="11"/>
        <v>7</v>
      </c>
      <c r="L53" s="34">
        <f t="shared" si="12"/>
        <v>519</v>
      </c>
      <c r="M53" s="35">
        <f t="shared" si="13"/>
        <v>428</v>
      </c>
      <c r="N53" s="29">
        <f t="shared" si="10"/>
        <v>0.21261682242990654</v>
      </c>
    </row>
    <row r="54" spans="1:14" x14ac:dyDescent="0.25">
      <c r="A54" s="16" t="s">
        <v>92</v>
      </c>
      <c r="B54" s="23">
        <v>309</v>
      </c>
      <c r="C54" s="6">
        <v>312</v>
      </c>
      <c r="D54" s="13">
        <v>323</v>
      </c>
      <c r="E54" s="6">
        <v>314</v>
      </c>
      <c r="F54" s="6">
        <v>349</v>
      </c>
      <c r="G54" s="6">
        <v>339</v>
      </c>
      <c r="H54" s="6">
        <v>338</v>
      </c>
      <c r="I54" s="27">
        <v>359</v>
      </c>
      <c r="J54" s="27">
        <v>338</v>
      </c>
      <c r="K54" s="53">
        <f t="shared" si="11"/>
        <v>9</v>
      </c>
      <c r="L54" s="34">
        <f t="shared" si="12"/>
        <v>359</v>
      </c>
      <c r="M54" s="35">
        <f t="shared" si="13"/>
        <v>309</v>
      </c>
      <c r="N54" s="29">
        <f t="shared" si="10"/>
        <v>0.16181229773462782</v>
      </c>
    </row>
    <row r="55" spans="1:14" x14ac:dyDescent="0.25">
      <c r="A55" s="16" t="s">
        <v>60</v>
      </c>
      <c r="B55" s="23">
        <v>215</v>
      </c>
      <c r="C55" s="6">
        <v>216</v>
      </c>
      <c r="D55" s="13">
        <v>213</v>
      </c>
      <c r="E55" s="6">
        <v>219</v>
      </c>
      <c r="F55" s="6">
        <v>229</v>
      </c>
      <c r="G55" s="6">
        <v>234</v>
      </c>
      <c r="H55" s="6">
        <v>235</v>
      </c>
      <c r="I55" s="27">
        <v>235</v>
      </c>
      <c r="J55" s="27">
        <v>228</v>
      </c>
      <c r="K55" s="53">
        <f t="shared" si="11"/>
        <v>9</v>
      </c>
      <c r="L55" s="34">
        <f t="shared" si="12"/>
        <v>235</v>
      </c>
      <c r="M55" s="35">
        <f t="shared" si="13"/>
        <v>213</v>
      </c>
      <c r="N55" s="29">
        <f t="shared" si="10"/>
        <v>0.10328638497652583</v>
      </c>
    </row>
    <row r="56" spans="1:14" x14ac:dyDescent="0.25">
      <c r="A56" s="16" t="s">
        <v>43</v>
      </c>
      <c r="B56" s="23" t="s">
        <v>31</v>
      </c>
      <c r="C56" s="6">
        <v>439</v>
      </c>
      <c r="D56" s="13" t="s">
        <v>31</v>
      </c>
      <c r="E56" s="6">
        <v>391</v>
      </c>
      <c r="F56" s="6" t="s">
        <v>31</v>
      </c>
      <c r="G56" s="6">
        <v>479</v>
      </c>
      <c r="H56" s="6">
        <v>496</v>
      </c>
      <c r="I56" s="27">
        <v>539</v>
      </c>
      <c r="J56" s="27">
        <v>478</v>
      </c>
      <c r="K56" s="53">
        <f t="shared" si="11"/>
        <v>6</v>
      </c>
      <c r="L56" s="34">
        <f t="shared" si="12"/>
        <v>539</v>
      </c>
      <c r="M56" s="35">
        <f t="shared" si="13"/>
        <v>391</v>
      </c>
      <c r="N56" s="29">
        <f t="shared" si="10"/>
        <v>0.37851662404092073</v>
      </c>
    </row>
    <row r="57" spans="1:14" x14ac:dyDescent="0.25">
      <c r="A57" s="16" t="s">
        <v>58</v>
      </c>
      <c r="B57" s="23" t="s">
        <v>31</v>
      </c>
      <c r="C57" s="6">
        <v>298</v>
      </c>
      <c r="D57" s="13">
        <v>258</v>
      </c>
      <c r="E57" s="6">
        <v>236</v>
      </c>
      <c r="F57" s="6">
        <v>279</v>
      </c>
      <c r="G57" s="6">
        <v>330</v>
      </c>
      <c r="H57" s="6">
        <v>225</v>
      </c>
      <c r="I57" s="27">
        <v>332</v>
      </c>
      <c r="J57" s="27">
        <v>248</v>
      </c>
      <c r="K57" s="53">
        <f t="shared" si="11"/>
        <v>8</v>
      </c>
      <c r="L57" s="34">
        <f t="shared" si="12"/>
        <v>332</v>
      </c>
      <c r="M57" s="35">
        <f t="shared" si="13"/>
        <v>225</v>
      </c>
      <c r="N57" s="29">
        <f t="shared" si="10"/>
        <v>0.47555555555555556</v>
      </c>
    </row>
    <row r="58" spans="1:14" x14ac:dyDescent="0.25">
      <c r="A58" s="16" t="s">
        <v>42</v>
      </c>
      <c r="B58" s="23" t="s">
        <v>31</v>
      </c>
      <c r="C58" s="6">
        <v>393</v>
      </c>
      <c r="D58" s="13">
        <v>399</v>
      </c>
      <c r="E58" s="6">
        <v>370</v>
      </c>
      <c r="F58" s="6">
        <v>419</v>
      </c>
      <c r="G58" s="6">
        <v>419</v>
      </c>
      <c r="H58" s="6">
        <v>395</v>
      </c>
      <c r="I58" s="27">
        <v>415</v>
      </c>
      <c r="J58" s="27">
        <v>398</v>
      </c>
      <c r="K58" s="53">
        <f t="shared" si="11"/>
        <v>8</v>
      </c>
      <c r="L58" s="34">
        <f t="shared" si="12"/>
        <v>419</v>
      </c>
      <c r="M58" s="35">
        <f t="shared" si="13"/>
        <v>370</v>
      </c>
      <c r="N58" s="29">
        <f t="shared" si="10"/>
        <v>0.13243243243243244</v>
      </c>
    </row>
    <row r="59" spans="1:14" ht="28.5" x14ac:dyDescent="0.25">
      <c r="A59" s="16" t="s">
        <v>108</v>
      </c>
      <c r="B59" s="23" t="s">
        <v>31</v>
      </c>
      <c r="C59" s="6">
        <v>178</v>
      </c>
      <c r="D59" s="13">
        <v>179</v>
      </c>
      <c r="E59" s="6">
        <v>169</v>
      </c>
      <c r="F59" s="6">
        <v>198</v>
      </c>
      <c r="G59" s="6">
        <v>199</v>
      </c>
      <c r="H59" s="6" t="s">
        <v>31</v>
      </c>
      <c r="I59" s="27">
        <v>190</v>
      </c>
      <c r="J59" s="27">
        <v>218</v>
      </c>
      <c r="K59" s="53">
        <f t="shared" si="11"/>
        <v>7</v>
      </c>
      <c r="L59" s="34">
        <f t="shared" si="12"/>
        <v>218</v>
      </c>
      <c r="M59" s="35">
        <f t="shared" si="13"/>
        <v>169</v>
      </c>
      <c r="N59" s="29">
        <f t="shared" si="10"/>
        <v>0.28994082840236685</v>
      </c>
    </row>
    <row r="60" spans="1:14" ht="28.5" x14ac:dyDescent="0.25">
      <c r="A60" s="16" t="s">
        <v>41</v>
      </c>
      <c r="B60" s="23" t="s">
        <v>31</v>
      </c>
      <c r="C60" s="6">
        <v>275</v>
      </c>
      <c r="D60" s="13">
        <v>279</v>
      </c>
      <c r="E60" s="6">
        <v>324</v>
      </c>
      <c r="F60" s="6" t="s">
        <v>31</v>
      </c>
      <c r="G60" s="6">
        <v>294</v>
      </c>
      <c r="H60" s="6">
        <v>294</v>
      </c>
      <c r="I60" s="27">
        <v>297</v>
      </c>
      <c r="J60" s="27" t="s">
        <v>31</v>
      </c>
      <c r="K60" s="53">
        <f t="shared" si="11"/>
        <v>6</v>
      </c>
      <c r="L60" s="34">
        <f t="shared" si="12"/>
        <v>324</v>
      </c>
      <c r="M60" s="35">
        <f t="shared" si="13"/>
        <v>275</v>
      </c>
      <c r="N60" s="29">
        <f t="shared" si="10"/>
        <v>0.17818181818181819</v>
      </c>
    </row>
    <row r="61" spans="1:14" ht="28.5" x14ac:dyDescent="0.25">
      <c r="A61" s="16" t="s">
        <v>14</v>
      </c>
      <c r="B61" s="23" t="s">
        <v>31</v>
      </c>
      <c r="C61" s="6">
        <v>375</v>
      </c>
      <c r="D61" s="13">
        <v>399</v>
      </c>
      <c r="E61" s="6">
        <v>377</v>
      </c>
      <c r="F61" s="6">
        <v>423</v>
      </c>
      <c r="G61" s="6">
        <v>422</v>
      </c>
      <c r="H61" s="6">
        <v>418</v>
      </c>
      <c r="I61" s="27">
        <v>419</v>
      </c>
      <c r="J61" s="27">
        <v>488</v>
      </c>
      <c r="K61" s="53">
        <f t="shared" si="11"/>
        <v>8</v>
      </c>
      <c r="L61" s="34">
        <f t="shared" si="12"/>
        <v>488</v>
      </c>
      <c r="M61" s="35">
        <f t="shared" si="13"/>
        <v>375</v>
      </c>
      <c r="N61" s="29">
        <f t="shared" si="10"/>
        <v>0.30133333333333334</v>
      </c>
    </row>
    <row r="62" spans="1:14" ht="28.5" x14ac:dyDescent="0.25">
      <c r="A62" s="16" t="s">
        <v>69</v>
      </c>
      <c r="B62" s="23" t="s">
        <v>31</v>
      </c>
      <c r="C62" s="6">
        <v>368</v>
      </c>
      <c r="D62" s="13">
        <v>399</v>
      </c>
      <c r="E62" s="6">
        <v>432</v>
      </c>
      <c r="F62" s="6">
        <v>449</v>
      </c>
      <c r="G62" s="6">
        <v>429</v>
      </c>
      <c r="H62" s="6">
        <v>448</v>
      </c>
      <c r="I62" s="27">
        <v>375</v>
      </c>
      <c r="J62" s="27">
        <v>418</v>
      </c>
      <c r="K62" s="53">
        <f t="shared" si="11"/>
        <v>8</v>
      </c>
      <c r="L62" s="34">
        <f t="shared" si="12"/>
        <v>449</v>
      </c>
      <c r="M62" s="35">
        <f t="shared" si="13"/>
        <v>368</v>
      </c>
      <c r="N62" s="29">
        <f t="shared" si="10"/>
        <v>0.22010869565217392</v>
      </c>
    </row>
    <row r="63" spans="1:14" ht="28.5" x14ac:dyDescent="0.25">
      <c r="A63" s="16" t="s">
        <v>70</v>
      </c>
      <c r="B63" s="23" t="s">
        <v>31</v>
      </c>
      <c r="C63" s="6">
        <v>232</v>
      </c>
      <c r="D63" s="13">
        <v>249</v>
      </c>
      <c r="E63" s="6">
        <v>251</v>
      </c>
      <c r="F63" s="6">
        <v>299</v>
      </c>
      <c r="G63" s="6">
        <v>241</v>
      </c>
      <c r="H63" s="6">
        <v>289</v>
      </c>
      <c r="I63" s="27">
        <v>251</v>
      </c>
      <c r="J63" s="27">
        <v>238</v>
      </c>
      <c r="K63" s="53">
        <f t="shared" si="11"/>
        <v>8</v>
      </c>
      <c r="L63" s="34">
        <f t="shared" si="12"/>
        <v>299</v>
      </c>
      <c r="M63" s="35">
        <f t="shared" si="13"/>
        <v>232</v>
      </c>
      <c r="N63" s="29">
        <f t="shared" si="10"/>
        <v>0.28879310344827586</v>
      </c>
    </row>
    <row r="64" spans="1:14" ht="23.25" customHeight="1" x14ac:dyDescent="0.25">
      <c r="A64" s="16" t="s">
        <v>44</v>
      </c>
      <c r="B64" s="23" t="s">
        <v>31</v>
      </c>
      <c r="C64" s="6">
        <v>286</v>
      </c>
      <c r="D64" s="13">
        <v>329</v>
      </c>
      <c r="E64" s="6">
        <v>309</v>
      </c>
      <c r="F64" s="6">
        <v>389</v>
      </c>
      <c r="G64" s="6">
        <v>317</v>
      </c>
      <c r="H64" s="6">
        <v>389</v>
      </c>
      <c r="I64" s="27">
        <v>319</v>
      </c>
      <c r="J64" s="27">
        <v>298</v>
      </c>
      <c r="K64" s="53">
        <f t="shared" si="11"/>
        <v>8</v>
      </c>
      <c r="L64" s="34">
        <f t="shared" si="12"/>
        <v>389</v>
      </c>
      <c r="M64" s="35">
        <f t="shared" si="13"/>
        <v>286</v>
      </c>
      <c r="N64" s="29">
        <f t="shared" si="10"/>
        <v>0.36013986013986016</v>
      </c>
    </row>
    <row r="65" spans="1:14" x14ac:dyDescent="0.25">
      <c r="A65" s="2" t="s">
        <v>118</v>
      </c>
      <c r="B65" s="23">
        <v>94</v>
      </c>
      <c r="C65" s="6">
        <v>95</v>
      </c>
      <c r="D65" s="13">
        <v>98</v>
      </c>
      <c r="E65" s="6">
        <v>97</v>
      </c>
      <c r="F65" s="6">
        <v>109</v>
      </c>
      <c r="G65" s="6">
        <v>97</v>
      </c>
      <c r="H65" s="6">
        <v>128</v>
      </c>
      <c r="I65" s="27">
        <v>98</v>
      </c>
      <c r="J65" s="27">
        <v>98</v>
      </c>
      <c r="K65" s="53">
        <f t="shared" si="11"/>
        <v>9</v>
      </c>
      <c r="L65" s="34">
        <f t="shared" si="12"/>
        <v>128</v>
      </c>
      <c r="M65" s="35">
        <f t="shared" si="13"/>
        <v>94</v>
      </c>
      <c r="N65" s="29">
        <f t="shared" si="10"/>
        <v>0.36170212765957449</v>
      </c>
    </row>
    <row r="66" spans="1:14" x14ac:dyDescent="0.25">
      <c r="A66" s="56" t="s">
        <v>93</v>
      </c>
      <c r="B66" s="23">
        <v>159</v>
      </c>
      <c r="C66" s="6">
        <v>161</v>
      </c>
      <c r="D66" s="13" t="s">
        <v>32</v>
      </c>
      <c r="E66" s="6">
        <v>179</v>
      </c>
      <c r="F66" s="6">
        <v>175</v>
      </c>
      <c r="G66" s="6">
        <v>175</v>
      </c>
      <c r="H66" s="6">
        <v>168</v>
      </c>
      <c r="I66" s="27">
        <v>169</v>
      </c>
      <c r="J66" s="27">
        <v>178</v>
      </c>
      <c r="K66" s="53">
        <f t="shared" si="11"/>
        <v>8</v>
      </c>
      <c r="L66" s="34">
        <f t="shared" si="12"/>
        <v>179</v>
      </c>
      <c r="M66" s="35">
        <f t="shared" si="13"/>
        <v>159</v>
      </c>
      <c r="N66" s="29">
        <f t="shared" si="10"/>
        <v>0.12578616352201258</v>
      </c>
    </row>
    <row r="67" spans="1:14" ht="28.5" x14ac:dyDescent="0.25">
      <c r="A67" s="56" t="s">
        <v>106</v>
      </c>
      <c r="B67" s="23" t="s">
        <v>31</v>
      </c>
      <c r="C67" s="6">
        <v>279</v>
      </c>
      <c r="D67" s="13">
        <v>295</v>
      </c>
      <c r="E67" s="6">
        <v>228</v>
      </c>
      <c r="F67" s="6">
        <v>359</v>
      </c>
      <c r="G67" s="6" t="s">
        <v>31</v>
      </c>
      <c r="H67" s="6">
        <v>258</v>
      </c>
      <c r="I67" s="27">
        <v>339</v>
      </c>
      <c r="J67" s="27">
        <v>278</v>
      </c>
      <c r="K67" s="53">
        <f t="shared" si="11"/>
        <v>7</v>
      </c>
      <c r="L67" s="34">
        <f t="shared" si="12"/>
        <v>359</v>
      </c>
      <c r="M67" s="35">
        <f t="shared" si="13"/>
        <v>228</v>
      </c>
      <c r="N67" s="29">
        <f t="shared" si="10"/>
        <v>0.57456140350877194</v>
      </c>
    </row>
    <row r="68" spans="1:14" ht="29.25" thickBot="1" x14ac:dyDescent="0.3">
      <c r="A68" s="18" t="s">
        <v>50</v>
      </c>
      <c r="B68" s="23">
        <v>569</v>
      </c>
      <c r="C68" s="6">
        <v>628</v>
      </c>
      <c r="D68" s="13">
        <v>731</v>
      </c>
      <c r="E68" s="6">
        <v>726</v>
      </c>
      <c r="F68" s="6">
        <v>790</v>
      </c>
      <c r="G68" s="6">
        <v>696</v>
      </c>
      <c r="H68" s="6" t="s">
        <v>31</v>
      </c>
      <c r="I68" s="27" t="s">
        <v>31</v>
      </c>
      <c r="J68" s="27">
        <v>742</v>
      </c>
      <c r="K68" s="53">
        <f t="shared" si="11"/>
        <v>7</v>
      </c>
      <c r="L68" s="34">
        <f t="shared" si="12"/>
        <v>790</v>
      </c>
      <c r="M68" s="35">
        <f t="shared" si="13"/>
        <v>569</v>
      </c>
      <c r="N68" s="29">
        <f t="shared" si="10"/>
        <v>0.38840070298769769</v>
      </c>
    </row>
    <row r="69" spans="1:14" ht="30.75" thickBot="1" x14ac:dyDescent="0.3">
      <c r="A69" s="14" t="s">
        <v>97</v>
      </c>
      <c r="B69" s="19" t="s">
        <v>30</v>
      </c>
      <c r="C69" s="20" t="s">
        <v>30</v>
      </c>
      <c r="D69" s="20" t="s">
        <v>30</v>
      </c>
      <c r="E69" s="20" t="s">
        <v>30</v>
      </c>
      <c r="F69" s="20" t="s">
        <v>30</v>
      </c>
      <c r="G69" s="20" t="s">
        <v>30</v>
      </c>
      <c r="H69" s="20" t="s">
        <v>30</v>
      </c>
      <c r="I69" s="20" t="s">
        <v>30</v>
      </c>
      <c r="J69" s="50" t="s">
        <v>30</v>
      </c>
      <c r="K69" s="52"/>
      <c r="L69" s="21"/>
      <c r="M69" s="36"/>
      <c r="N69" s="30"/>
    </row>
    <row r="70" spans="1:14" ht="28.5" x14ac:dyDescent="0.25">
      <c r="A70" s="16" t="s">
        <v>15</v>
      </c>
      <c r="B70" s="23">
        <v>217</v>
      </c>
      <c r="C70" s="6">
        <v>216</v>
      </c>
      <c r="D70" s="13">
        <v>229</v>
      </c>
      <c r="E70" s="6">
        <v>218</v>
      </c>
      <c r="F70" s="6">
        <v>289</v>
      </c>
      <c r="G70" s="6">
        <v>299</v>
      </c>
      <c r="H70" s="6">
        <v>398</v>
      </c>
      <c r="I70" s="27">
        <v>298</v>
      </c>
      <c r="J70" s="27">
        <v>238</v>
      </c>
      <c r="K70" s="53">
        <f t="shared" ref="K70:K83" si="14">COUNT(B70:J70)</f>
        <v>9</v>
      </c>
      <c r="L70" s="34">
        <f t="shared" ref="L70:L83" si="15">MAX(B70:J70)</f>
        <v>398</v>
      </c>
      <c r="M70" s="35">
        <f t="shared" ref="M70:M83" si="16">MIN(B70:J70)</f>
        <v>216</v>
      </c>
      <c r="N70" s="29">
        <f t="shared" si="10"/>
        <v>0.84259259259259256</v>
      </c>
    </row>
    <row r="71" spans="1:14" x14ac:dyDescent="0.25">
      <c r="A71" s="16" t="s">
        <v>111</v>
      </c>
      <c r="B71" s="23">
        <v>579</v>
      </c>
      <c r="C71" s="6" t="s">
        <v>31</v>
      </c>
      <c r="D71" s="13">
        <v>429</v>
      </c>
      <c r="E71" s="6">
        <v>598</v>
      </c>
      <c r="F71" s="6">
        <v>489</v>
      </c>
      <c r="G71" s="6" t="s">
        <v>32</v>
      </c>
      <c r="H71" s="6">
        <v>789</v>
      </c>
      <c r="I71" s="27">
        <v>478</v>
      </c>
      <c r="J71" s="27">
        <v>648</v>
      </c>
      <c r="K71" s="53">
        <f t="shared" si="14"/>
        <v>7</v>
      </c>
      <c r="L71" s="34">
        <f t="shared" si="15"/>
        <v>789</v>
      </c>
      <c r="M71" s="35">
        <f t="shared" si="16"/>
        <v>429</v>
      </c>
      <c r="N71" s="29">
        <f t="shared" si="10"/>
        <v>0.83916083916083917</v>
      </c>
    </row>
    <row r="72" spans="1:14" ht="28.5" x14ac:dyDescent="0.25">
      <c r="A72" s="16" t="s">
        <v>65</v>
      </c>
      <c r="B72" s="23">
        <v>249</v>
      </c>
      <c r="C72" s="6">
        <v>258</v>
      </c>
      <c r="D72" s="13">
        <v>259</v>
      </c>
      <c r="E72" s="6">
        <v>258</v>
      </c>
      <c r="F72" s="6">
        <v>369</v>
      </c>
      <c r="G72" s="6">
        <v>399</v>
      </c>
      <c r="H72" s="6">
        <v>389</v>
      </c>
      <c r="I72" s="27">
        <v>385</v>
      </c>
      <c r="J72" s="27">
        <v>278</v>
      </c>
      <c r="K72" s="53">
        <f t="shared" si="14"/>
        <v>9</v>
      </c>
      <c r="L72" s="34">
        <f t="shared" si="15"/>
        <v>399</v>
      </c>
      <c r="M72" s="35">
        <f t="shared" si="16"/>
        <v>249</v>
      </c>
      <c r="N72" s="29">
        <f t="shared" si="10"/>
        <v>0.60240963855421692</v>
      </c>
    </row>
    <row r="73" spans="1:14" x14ac:dyDescent="0.25">
      <c r="A73" s="16" t="s">
        <v>96</v>
      </c>
      <c r="B73" s="23">
        <v>298</v>
      </c>
      <c r="C73" s="6" t="s">
        <v>31</v>
      </c>
      <c r="D73" s="13">
        <v>269</v>
      </c>
      <c r="E73" s="6">
        <v>348</v>
      </c>
      <c r="F73" s="6">
        <v>359</v>
      </c>
      <c r="G73" s="6">
        <v>379</v>
      </c>
      <c r="H73" s="6">
        <v>498</v>
      </c>
      <c r="I73" s="27">
        <v>368</v>
      </c>
      <c r="J73" s="27">
        <v>348</v>
      </c>
      <c r="K73" s="53">
        <f t="shared" si="14"/>
        <v>8</v>
      </c>
      <c r="L73" s="34">
        <f t="shared" si="15"/>
        <v>498</v>
      </c>
      <c r="M73" s="35">
        <f t="shared" si="16"/>
        <v>269</v>
      </c>
      <c r="N73" s="29">
        <f t="shared" si="10"/>
        <v>0.85130111524163565</v>
      </c>
    </row>
    <row r="74" spans="1:14" x14ac:dyDescent="0.25">
      <c r="A74" s="16" t="s">
        <v>66</v>
      </c>
      <c r="B74" s="23">
        <v>189</v>
      </c>
      <c r="C74" s="6">
        <v>249</v>
      </c>
      <c r="D74" s="13">
        <v>269</v>
      </c>
      <c r="E74" s="6">
        <v>198</v>
      </c>
      <c r="F74" s="6">
        <v>369</v>
      </c>
      <c r="G74" s="6">
        <v>349</v>
      </c>
      <c r="H74" s="6">
        <v>378</v>
      </c>
      <c r="I74" s="27">
        <v>348</v>
      </c>
      <c r="J74" s="27">
        <v>398</v>
      </c>
      <c r="K74" s="53">
        <f t="shared" si="14"/>
        <v>9</v>
      </c>
      <c r="L74" s="34">
        <f t="shared" si="15"/>
        <v>398</v>
      </c>
      <c r="M74" s="35">
        <f t="shared" si="16"/>
        <v>189</v>
      </c>
      <c r="N74" s="29">
        <f t="shared" si="10"/>
        <v>1.1058201058201058</v>
      </c>
    </row>
    <row r="75" spans="1:14" x14ac:dyDescent="0.25">
      <c r="A75" s="16" t="s">
        <v>56</v>
      </c>
      <c r="B75" s="23">
        <v>279</v>
      </c>
      <c r="C75" s="6">
        <v>295</v>
      </c>
      <c r="D75" s="13">
        <v>329</v>
      </c>
      <c r="E75" s="6">
        <v>298</v>
      </c>
      <c r="F75" s="6">
        <v>359</v>
      </c>
      <c r="G75" s="6">
        <v>399</v>
      </c>
      <c r="H75" s="6">
        <v>398</v>
      </c>
      <c r="I75" s="27">
        <v>399</v>
      </c>
      <c r="J75" s="27">
        <v>178</v>
      </c>
      <c r="K75" s="53">
        <f t="shared" si="14"/>
        <v>9</v>
      </c>
      <c r="L75" s="34">
        <f t="shared" si="15"/>
        <v>399</v>
      </c>
      <c r="M75" s="35">
        <f t="shared" si="16"/>
        <v>178</v>
      </c>
      <c r="N75" s="29">
        <f t="shared" si="10"/>
        <v>1.2415730337078652</v>
      </c>
    </row>
    <row r="76" spans="1:14" x14ac:dyDescent="0.25">
      <c r="A76" s="16" t="s">
        <v>95</v>
      </c>
      <c r="B76" s="23">
        <v>598</v>
      </c>
      <c r="C76" s="6">
        <v>495</v>
      </c>
      <c r="D76" s="13">
        <v>498</v>
      </c>
      <c r="E76" s="6">
        <v>526</v>
      </c>
      <c r="F76" s="6">
        <v>679</v>
      </c>
      <c r="G76" s="6">
        <v>699</v>
      </c>
      <c r="H76" s="6">
        <v>798</v>
      </c>
      <c r="I76" s="27">
        <v>689</v>
      </c>
      <c r="J76" s="27">
        <v>398</v>
      </c>
      <c r="K76" s="53">
        <f t="shared" si="14"/>
        <v>9</v>
      </c>
      <c r="L76" s="34">
        <f t="shared" si="15"/>
        <v>798</v>
      </c>
      <c r="M76" s="35">
        <f t="shared" si="16"/>
        <v>398</v>
      </c>
      <c r="N76" s="29">
        <f t="shared" si="10"/>
        <v>1.0050251256281406</v>
      </c>
    </row>
    <row r="77" spans="1:14" x14ac:dyDescent="0.25">
      <c r="A77" s="57" t="s">
        <v>117</v>
      </c>
      <c r="B77" s="23">
        <v>468</v>
      </c>
      <c r="C77" s="6">
        <v>477</v>
      </c>
      <c r="D77" s="13">
        <v>598</v>
      </c>
      <c r="E77" s="6">
        <v>481</v>
      </c>
      <c r="F77" s="6">
        <v>658</v>
      </c>
      <c r="G77" s="6">
        <v>579</v>
      </c>
      <c r="H77" s="6">
        <v>598</v>
      </c>
      <c r="I77" s="27">
        <v>529</v>
      </c>
      <c r="J77" s="27">
        <v>798</v>
      </c>
      <c r="K77" s="53">
        <f t="shared" si="14"/>
        <v>9</v>
      </c>
      <c r="L77" s="34">
        <f t="shared" si="15"/>
        <v>798</v>
      </c>
      <c r="M77" s="35">
        <f t="shared" si="16"/>
        <v>468</v>
      </c>
      <c r="N77" s="29">
        <f t="shared" si="10"/>
        <v>0.70512820512820518</v>
      </c>
    </row>
    <row r="78" spans="1:14" x14ac:dyDescent="0.25">
      <c r="A78" s="16" t="s">
        <v>16</v>
      </c>
      <c r="B78" s="23">
        <v>437</v>
      </c>
      <c r="C78" s="6">
        <v>557</v>
      </c>
      <c r="D78" s="13">
        <v>579</v>
      </c>
      <c r="E78" s="6">
        <v>378</v>
      </c>
      <c r="F78" s="6">
        <v>849</v>
      </c>
      <c r="G78" s="6">
        <v>899</v>
      </c>
      <c r="H78" s="6">
        <v>585</v>
      </c>
      <c r="I78" s="27">
        <v>549</v>
      </c>
      <c r="J78" s="27">
        <v>598</v>
      </c>
      <c r="K78" s="53">
        <f t="shared" si="14"/>
        <v>9</v>
      </c>
      <c r="L78" s="34">
        <f t="shared" si="15"/>
        <v>899</v>
      </c>
      <c r="M78" s="35">
        <f t="shared" si="16"/>
        <v>378</v>
      </c>
      <c r="N78" s="29">
        <f t="shared" si="10"/>
        <v>1.3783068783068784</v>
      </c>
    </row>
    <row r="79" spans="1:14" x14ac:dyDescent="0.25">
      <c r="A79" s="16" t="s">
        <v>67</v>
      </c>
      <c r="B79" s="23">
        <v>349</v>
      </c>
      <c r="C79" s="6">
        <v>249</v>
      </c>
      <c r="D79" s="13">
        <v>339</v>
      </c>
      <c r="E79" s="6">
        <v>298</v>
      </c>
      <c r="F79" s="6">
        <v>378</v>
      </c>
      <c r="G79" s="6">
        <v>299</v>
      </c>
      <c r="H79" s="6">
        <v>398</v>
      </c>
      <c r="I79" s="27">
        <v>319</v>
      </c>
      <c r="J79" s="27">
        <v>248</v>
      </c>
      <c r="K79" s="53">
        <f t="shared" si="14"/>
        <v>9</v>
      </c>
      <c r="L79" s="34">
        <f t="shared" si="15"/>
        <v>398</v>
      </c>
      <c r="M79" s="35">
        <f t="shared" si="16"/>
        <v>248</v>
      </c>
      <c r="N79" s="29">
        <f t="shared" si="10"/>
        <v>0.60483870967741937</v>
      </c>
    </row>
    <row r="80" spans="1:14" x14ac:dyDescent="0.25">
      <c r="A80" s="16" t="s">
        <v>40</v>
      </c>
      <c r="B80" s="23">
        <v>239</v>
      </c>
      <c r="C80" s="6">
        <v>217</v>
      </c>
      <c r="D80" s="13">
        <v>279</v>
      </c>
      <c r="E80" s="6">
        <v>233</v>
      </c>
      <c r="F80" s="6">
        <v>439</v>
      </c>
      <c r="G80" s="6">
        <v>449</v>
      </c>
      <c r="H80" s="6">
        <v>485</v>
      </c>
      <c r="I80" s="27">
        <v>399</v>
      </c>
      <c r="J80" s="27">
        <v>248</v>
      </c>
      <c r="K80" s="53">
        <f t="shared" si="14"/>
        <v>9</v>
      </c>
      <c r="L80" s="34">
        <f t="shared" si="15"/>
        <v>485</v>
      </c>
      <c r="M80" s="35">
        <f t="shared" si="16"/>
        <v>217</v>
      </c>
      <c r="N80" s="29">
        <f t="shared" si="10"/>
        <v>1.2350230414746544</v>
      </c>
    </row>
    <row r="81" spans="1:14" ht="28.5" x14ac:dyDescent="0.25">
      <c r="A81" s="16" t="s">
        <v>68</v>
      </c>
      <c r="B81" s="23">
        <v>108</v>
      </c>
      <c r="C81" s="6">
        <v>117</v>
      </c>
      <c r="D81" s="13">
        <v>119</v>
      </c>
      <c r="E81" s="6">
        <v>128</v>
      </c>
      <c r="F81" s="6">
        <v>135</v>
      </c>
      <c r="G81" s="6">
        <v>137</v>
      </c>
      <c r="H81" s="6">
        <v>148</v>
      </c>
      <c r="I81" s="27">
        <v>139</v>
      </c>
      <c r="J81" s="27">
        <v>178</v>
      </c>
      <c r="K81" s="53">
        <f t="shared" si="14"/>
        <v>9</v>
      </c>
      <c r="L81" s="34">
        <f t="shared" si="15"/>
        <v>178</v>
      </c>
      <c r="M81" s="35">
        <f t="shared" si="16"/>
        <v>108</v>
      </c>
      <c r="N81" s="29">
        <f t="shared" si="10"/>
        <v>0.64814814814814814</v>
      </c>
    </row>
    <row r="82" spans="1:14" x14ac:dyDescent="0.25">
      <c r="A82" s="16" t="s">
        <v>94</v>
      </c>
      <c r="B82" s="23">
        <v>315</v>
      </c>
      <c r="C82" s="6">
        <v>317</v>
      </c>
      <c r="D82" s="13">
        <v>318</v>
      </c>
      <c r="E82" s="6">
        <v>448</v>
      </c>
      <c r="F82" s="6">
        <v>429</v>
      </c>
      <c r="G82" s="6">
        <v>439</v>
      </c>
      <c r="H82" s="6">
        <v>498</v>
      </c>
      <c r="I82" s="27">
        <v>429</v>
      </c>
      <c r="J82" s="27">
        <v>348</v>
      </c>
      <c r="K82" s="53">
        <f t="shared" si="14"/>
        <v>9</v>
      </c>
      <c r="L82" s="34">
        <f t="shared" si="15"/>
        <v>498</v>
      </c>
      <c r="M82" s="35">
        <f t="shared" si="16"/>
        <v>315</v>
      </c>
      <c r="N82" s="29">
        <f t="shared" si="10"/>
        <v>0.580952380952381</v>
      </c>
    </row>
    <row r="83" spans="1:14" ht="29.25" thickBot="1" x14ac:dyDescent="0.3">
      <c r="A83" s="16" t="s">
        <v>59</v>
      </c>
      <c r="B83" s="23">
        <v>169</v>
      </c>
      <c r="C83" s="6">
        <v>189</v>
      </c>
      <c r="D83" s="13">
        <v>199</v>
      </c>
      <c r="E83" s="6" t="s">
        <v>31</v>
      </c>
      <c r="F83" s="6" t="s">
        <v>31</v>
      </c>
      <c r="G83" s="6">
        <v>229</v>
      </c>
      <c r="H83" s="6">
        <v>298</v>
      </c>
      <c r="I83" s="27">
        <v>199</v>
      </c>
      <c r="J83" s="27">
        <v>218</v>
      </c>
      <c r="K83" s="53">
        <f t="shared" si="14"/>
        <v>7</v>
      </c>
      <c r="L83" s="34">
        <f t="shared" si="15"/>
        <v>298</v>
      </c>
      <c r="M83" s="35">
        <f t="shared" si="16"/>
        <v>169</v>
      </c>
      <c r="N83" s="29">
        <f t="shared" si="10"/>
        <v>0.76331360946745563</v>
      </c>
    </row>
    <row r="84" spans="1:14" ht="30.75" thickBot="1" x14ac:dyDescent="0.3">
      <c r="A84" s="14" t="s">
        <v>17</v>
      </c>
      <c r="B84" s="19" t="s">
        <v>30</v>
      </c>
      <c r="C84" s="20" t="s">
        <v>30</v>
      </c>
      <c r="D84" s="20" t="s">
        <v>30</v>
      </c>
      <c r="E84" s="20" t="s">
        <v>30</v>
      </c>
      <c r="F84" s="20" t="s">
        <v>30</v>
      </c>
      <c r="G84" s="20" t="s">
        <v>30</v>
      </c>
      <c r="H84" s="20" t="s">
        <v>30</v>
      </c>
      <c r="I84" s="20" t="s">
        <v>30</v>
      </c>
      <c r="J84" s="50" t="s">
        <v>30</v>
      </c>
      <c r="K84" s="52"/>
      <c r="L84" s="21"/>
      <c r="M84" s="36"/>
      <c r="N84" s="30"/>
    </row>
    <row r="85" spans="1:14" x14ac:dyDescent="0.25">
      <c r="A85" s="16" t="s">
        <v>61</v>
      </c>
      <c r="B85" s="23">
        <v>195</v>
      </c>
      <c r="C85" s="6">
        <v>196</v>
      </c>
      <c r="D85" s="13">
        <v>199</v>
      </c>
      <c r="E85" s="6">
        <v>198</v>
      </c>
      <c r="F85" s="6">
        <v>239</v>
      </c>
      <c r="G85" s="6">
        <v>278</v>
      </c>
      <c r="H85" s="6">
        <v>277</v>
      </c>
      <c r="I85" s="27">
        <v>229</v>
      </c>
      <c r="J85" s="27">
        <v>208</v>
      </c>
      <c r="K85" s="53">
        <f t="shared" ref="K85:K101" si="17">COUNT(B85:J85)</f>
        <v>9</v>
      </c>
      <c r="L85" s="34">
        <f t="shared" ref="L85:L101" si="18">MAX(B85:J85)</f>
        <v>278</v>
      </c>
      <c r="M85" s="35">
        <f t="shared" ref="M85:M101" si="19">MIN(B85:J85)</f>
        <v>195</v>
      </c>
      <c r="N85" s="29">
        <f t="shared" si="10"/>
        <v>0.42564102564102563</v>
      </c>
    </row>
    <row r="86" spans="1:14" x14ac:dyDescent="0.25">
      <c r="A86" s="16" t="s">
        <v>107</v>
      </c>
      <c r="B86" s="23">
        <v>145</v>
      </c>
      <c r="C86" s="6">
        <v>152</v>
      </c>
      <c r="D86" s="13">
        <v>159</v>
      </c>
      <c r="E86" s="6">
        <v>162</v>
      </c>
      <c r="F86" s="6">
        <v>178</v>
      </c>
      <c r="G86" s="6">
        <v>178</v>
      </c>
      <c r="H86" s="6">
        <v>168</v>
      </c>
      <c r="I86" s="27">
        <v>188</v>
      </c>
      <c r="J86" s="27">
        <v>158</v>
      </c>
      <c r="K86" s="53">
        <f t="shared" si="17"/>
        <v>9</v>
      </c>
      <c r="L86" s="34">
        <f t="shared" si="18"/>
        <v>188</v>
      </c>
      <c r="M86" s="35">
        <f t="shared" si="19"/>
        <v>145</v>
      </c>
      <c r="N86" s="29">
        <f t="shared" si="10"/>
        <v>0.29655172413793102</v>
      </c>
    </row>
    <row r="87" spans="1:14" x14ac:dyDescent="0.25">
      <c r="A87" s="16" t="s">
        <v>104</v>
      </c>
      <c r="B87" s="23" t="s">
        <v>31</v>
      </c>
      <c r="C87" s="6">
        <v>110</v>
      </c>
      <c r="D87" s="13" t="s">
        <v>31</v>
      </c>
      <c r="E87" s="6">
        <v>110</v>
      </c>
      <c r="F87" s="6">
        <v>127</v>
      </c>
      <c r="G87" s="6">
        <v>127</v>
      </c>
      <c r="H87" s="6" t="s">
        <v>32</v>
      </c>
      <c r="I87" s="27">
        <v>138</v>
      </c>
      <c r="J87" s="27">
        <v>128</v>
      </c>
      <c r="K87" s="53">
        <f t="shared" si="17"/>
        <v>6</v>
      </c>
      <c r="L87" s="34">
        <f t="shared" si="18"/>
        <v>138</v>
      </c>
      <c r="M87" s="35">
        <f t="shared" si="19"/>
        <v>110</v>
      </c>
      <c r="N87" s="29">
        <f t="shared" si="10"/>
        <v>0.25454545454545452</v>
      </c>
    </row>
    <row r="88" spans="1:14" x14ac:dyDescent="0.25">
      <c r="A88" s="16" t="s">
        <v>62</v>
      </c>
      <c r="B88" s="23">
        <v>132</v>
      </c>
      <c r="C88" s="6">
        <v>133</v>
      </c>
      <c r="D88" s="13">
        <v>145</v>
      </c>
      <c r="E88" s="6">
        <v>147</v>
      </c>
      <c r="F88" s="6">
        <v>177</v>
      </c>
      <c r="G88" s="6">
        <v>177</v>
      </c>
      <c r="H88" s="6">
        <v>168</v>
      </c>
      <c r="I88" s="27">
        <v>178</v>
      </c>
      <c r="J88" s="27">
        <v>158</v>
      </c>
      <c r="K88" s="53">
        <f t="shared" si="17"/>
        <v>9</v>
      </c>
      <c r="L88" s="34">
        <f t="shared" si="18"/>
        <v>178</v>
      </c>
      <c r="M88" s="35">
        <f t="shared" si="19"/>
        <v>132</v>
      </c>
      <c r="N88" s="29">
        <f t="shared" ref="N88:N115" si="20">(L88-M88)/M88</f>
        <v>0.34848484848484851</v>
      </c>
    </row>
    <row r="89" spans="1:14" x14ac:dyDescent="0.25">
      <c r="A89" s="16" t="s">
        <v>110</v>
      </c>
      <c r="B89" s="23" t="s">
        <v>31</v>
      </c>
      <c r="C89" s="6">
        <v>779</v>
      </c>
      <c r="D89" s="13">
        <v>899</v>
      </c>
      <c r="E89" s="6" t="s">
        <v>32</v>
      </c>
      <c r="F89" s="6">
        <v>878</v>
      </c>
      <c r="G89" s="6">
        <v>878</v>
      </c>
      <c r="H89" s="6" t="s">
        <v>31</v>
      </c>
      <c r="I89" s="27">
        <v>879</v>
      </c>
      <c r="J89" s="27">
        <v>748</v>
      </c>
      <c r="K89" s="53">
        <f t="shared" si="17"/>
        <v>6</v>
      </c>
      <c r="L89" s="34">
        <f t="shared" si="18"/>
        <v>899</v>
      </c>
      <c r="M89" s="35">
        <f t="shared" si="19"/>
        <v>748</v>
      </c>
      <c r="N89" s="29">
        <f t="shared" si="20"/>
        <v>0.2018716577540107</v>
      </c>
    </row>
    <row r="90" spans="1:14" x14ac:dyDescent="0.25">
      <c r="A90" s="16" t="s">
        <v>18</v>
      </c>
      <c r="B90" s="23">
        <v>489</v>
      </c>
      <c r="C90" s="6">
        <v>449</v>
      </c>
      <c r="D90" s="13" t="s">
        <v>32</v>
      </c>
      <c r="E90" s="6">
        <v>493</v>
      </c>
      <c r="F90" s="6">
        <v>539</v>
      </c>
      <c r="G90" s="6">
        <v>539</v>
      </c>
      <c r="H90" s="6">
        <v>548</v>
      </c>
      <c r="I90" s="27">
        <v>585</v>
      </c>
      <c r="J90" s="27">
        <v>539</v>
      </c>
      <c r="K90" s="53">
        <f t="shared" si="17"/>
        <v>8</v>
      </c>
      <c r="L90" s="34">
        <f t="shared" si="18"/>
        <v>585</v>
      </c>
      <c r="M90" s="35">
        <f t="shared" si="19"/>
        <v>449</v>
      </c>
      <c r="N90" s="29">
        <f t="shared" si="20"/>
        <v>0.30289532293986637</v>
      </c>
    </row>
    <row r="91" spans="1:14" x14ac:dyDescent="0.25">
      <c r="A91" s="16" t="s">
        <v>99</v>
      </c>
      <c r="B91" s="23">
        <v>329</v>
      </c>
      <c r="C91" s="6">
        <v>335</v>
      </c>
      <c r="D91" s="13">
        <v>349</v>
      </c>
      <c r="E91" s="6">
        <v>398</v>
      </c>
      <c r="F91" s="6" t="s">
        <v>31</v>
      </c>
      <c r="G91" s="6">
        <v>415</v>
      </c>
      <c r="H91" s="6">
        <v>398</v>
      </c>
      <c r="I91" s="27">
        <v>417</v>
      </c>
      <c r="J91" s="27">
        <v>459</v>
      </c>
      <c r="K91" s="53">
        <f t="shared" si="17"/>
        <v>8</v>
      </c>
      <c r="L91" s="34">
        <f t="shared" si="18"/>
        <v>459</v>
      </c>
      <c r="M91" s="35">
        <f t="shared" si="19"/>
        <v>329</v>
      </c>
      <c r="N91" s="29">
        <f t="shared" si="20"/>
        <v>0.39513677811550152</v>
      </c>
    </row>
    <row r="92" spans="1:14" x14ac:dyDescent="0.25">
      <c r="A92" s="16" t="s">
        <v>100</v>
      </c>
      <c r="B92" s="23">
        <v>359</v>
      </c>
      <c r="C92" s="6">
        <v>374</v>
      </c>
      <c r="D92" s="13">
        <v>389</v>
      </c>
      <c r="E92" s="6">
        <v>445</v>
      </c>
      <c r="F92" s="6" t="s">
        <v>31</v>
      </c>
      <c r="G92" s="6">
        <v>399</v>
      </c>
      <c r="H92" s="6">
        <v>458</v>
      </c>
      <c r="I92" s="27">
        <v>418</v>
      </c>
      <c r="J92" s="27">
        <v>398</v>
      </c>
      <c r="K92" s="53">
        <f t="shared" si="17"/>
        <v>8</v>
      </c>
      <c r="L92" s="34">
        <f t="shared" si="18"/>
        <v>458</v>
      </c>
      <c r="M92" s="35">
        <f t="shared" si="19"/>
        <v>359</v>
      </c>
      <c r="N92" s="29">
        <f t="shared" si="20"/>
        <v>0.27576601671309192</v>
      </c>
    </row>
    <row r="93" spans="1:14" ht="28.5" x14ac:dyDescent="0.25">
      <c r="A93" s="16" t="s">
        <v>101</v>
      </c>
      <c r="B93" s="23">
        <v>329</v>
      </c>
      <c r="C93" s="6" t="s">
        <v>31</v>
      </c>
      <c r="D93" s="13">
        <v>349</v>
      </c>
      <c r="E93" s="6">
        <v>332</v>
      </c>
      <c r="F93" s="6">
        <v>399</v>
      </c>
      <c r="G93" s="6">
        <v>389</v>
      </c>
      <c r="H93" s="6">
        <v>388</v>
      </c>
      <c r="I93" s="27" t="s">
        <v>31</v>
      </c>
      <c r="J93" s="27" t="s">
        <v>31</v>
      </c>
      <c r="K93" s="53">
        <f t="shared" si="17"/>
        <v>6</v>
      </c>
      <c r="L93" s="34">
        <f t="shared" si="18"/>
        <v>399</v>
      </c>
      <c r="M93" s="35">
        <f t="shared" si="19"/>
        <v>329</v>
      </c>
      <c r="N93" s="29">
        <f t="shared" si="20"/>
        <v>0.21276595744680851</v>
      </c>
    </row>
    <row r="94" spans="1:14" x14ac:dyDescent="0.25">
      <c r="A94" s="16" t="s">
        <v>102</v>
      </c>
      <c r="B94" s="23">
        <v>295</v>
      </c>
      <c r="C94" s="6">
        <v>296</v>
      </c>
      <c r="D94" s="13" t="s">
        <v>32</v>
      </c>
      <c r="E94" s="6">
        <v>298</v>
      </c>
      <c r="F94" s="6">
        <v>399</v>
      </c>
      <c r="G94" s="6">
        <v>365</v>
      </c>
      <c r="H94" s="6">
        <v>368</v>
      </c>
      <c r="I94" s="27">
        <v>359</v>
      </c>
      <c r="J94" s="27">
        <v>398</v>
      </c>
      <c r="K94" s="53">
        <f t="shared" si="17"/>
        <v>8</v>
      </c>
      <c r="L94" s="34">
        <f t="shared" si="18"/>
        <v>399</v>
      </c>
      <c r="M94" s="35">
        <f t="shared" si="19"/>
        <v>295</v>
      </c>
      <c r="N94" s="29">
        <f t="shared" si="20"/>
        <v>0.35254237288135593</v>
      </c>
    </row>
    <row r="95" spans="1:14" x14ac:dyDescent="0.25">
      <c r="A95" s="2" t="s">
        <v>116</v>
      </c>
      <c r="B95" s="23">
        <v>195</v>
      </c>
      <c r="C95" s="6">
        <v>197</v>
      </c>
      <c r="D95" s="13">
        <v>225</v>
      </c>
      <c r="E95" s="6">
        <v>219</v>
      </c>
      <c r="F95" s="6">
        <v>238</v>
      </c>
      <c r="G95" s="6">
        <v>226</v>
      </c>
      <c r="H95" s="6" t="s">
        <v>31</v>
      </c>
      <c r="I95" s="27">
        <v>227</v>
      </c>
      <c r="J95" s="27">
        <v>228</v>
      </c>
      <c r="K95" s="53">
        <f t="shared" si="17"/>
        <v>8</v>
      </c>
      <c r="L95" s="34">
        <f t="shared" si="18"/>
        <v>238</v>
      </c>
      <c r="M95" s="35">
        <f t="shared" si="19"/>
        <v>195</v>
      </c>
      <c r="N95" s="29">
        <f t="shared" si="20"/>
        <v>0.22051282051282051</v>
      </c>
    </row>
    <row r="96" spans="1:14" x14ac:dyDescent="0.25">
      <c r="A96" s="16" t="s">
        <v>45</v>
      </c>
      <c r="B96" s="23">
        <v>298</v>
      </c>
      <c r="C96" s="6" t="s">
        <v>31</v>
      </c>
      <c r="D96" s="13">
        <v>349</v>
      </c>
      <c r="E96" s="6">
        <v>329</v>
      </c>
      <c r="F96" s="6">
        <v>389</v>
      </c>
      <c r="G96" s="6">
        <v>359</v>
      </c>
      <c r="H96" s="6">
        <v>468</v>
      </c>
      <c r="I96" s="27">
        <v>489</v>
      </c>
      <c r="J96" s="27" t="s">
        <v>31</v>
      </c>
      <c r="K96" s="53">
        <f t="shared" si="17"/>
        <v>7</v>
      </c>
      <c r="L96" s="34">
        <f t="shared" si="18"/>
        <v>489</v>
      </c>
      <c r="M96" s="35">
        <f t="shared" si="19"/>
        <v>298</v>
      </c>
      <c r="N96" s="29">
        <f t="shared" si="20"/>
        <v>0.64093959731543626</v>
      </c>
    </row>
    <row r="97" spans="1:14" ht="28.5" x14ac:dyDescent="0.25">
      <c r="A97" s="16" t="s">
        <v>46</v>
      </c>
      <c r="B97" s="23" t="s">
        <v>31</v>
      </c>
      <c r="C97" s="6">
        <v>378</v>
      </c>
      <c r="D97" s="13">
        <v>379</v>
      </c>
      <c r="E97" s="6">
        <v>396</v>
      </c>
      <c r="F97" s="6">
        <v>399</v>
      </c>
      <c r="G97" s="6">
        <v>399</v>
      </c>
      <c r="H97" s="6">
        <v>397</v>
      </c>
      <c r="I97" s="27">
        <v>398</v>
      </c>
      <c r="J97" s="27">
        <v>358</v>
      </c>
      <c r="K97" s="53">
        <f t="shared" si="17"/>
        <v>8</v>
      </c>
      <c r="L97" s="34">
        <f t="shared" si="18"/>
        <v>399</v>
      </c>
      <c r="M97" s="35">
        <f t="shared" si="19"/>
        <v>358</v>
      </c>
      <c r="N97" s="29">
        <f t="shared" si="20"/>
        <v>0.11452513966480447</v>
      </c>
    </row>
    <row r="98" spans="1:14" x14ac:dyDescent="0.25">
      <c r="A98" s="16" t="s">
        <v>64</v>
      </c>
      <c r="B98" s="23">
        <v>149</v>
      </c>
      <c r="C98" s="6">
        <v>152</v>
      </c>
      <c r="D98" s="13">
        <v>169</v>
      </c>
      <c r="E98" s="6">
        <v>159</v>
      </c>
      <c r="F98" s="6">
        <v>169</v>
      </c>
      <c r="G98" s="6">
        <v>169</v>
      </c>
      <c r="H98" s="6" t="s">
        <v>32</v>
      </c>
      <c r="I98" s="27">
        <v>179</v>
      </c>
      <c r="J98" s="27">
        <v>158</v>
      </c>
      <c r="K98" s="53">
        <f t="shared" si="17"/>
        <v>8</v>
      </c>
      <c r="L98" s="34">
        <f t="shared" si="18"/>
        <v>179</v>
      </c>
      <c r="M98" s="35">
        <f t="shared" si="19"/>
        <v>149</v>
      </c>
      <c r="N98" s="29">
        <f t="shared" si="20"/>
        <v>0.20134228187919462</v>
      </c>
    </row>
    <row r="99" spans="1:14" x14ac:dyDescent="0.25">
      <c r="A99" s="16" t="s">
        <v>103</v>
      </c>
      <c r="B99" s="23" t="s">
        <v>32</v>
      </c>
      <c r="C99" s="6">
        <v>199</v>
      </c>
      <c r="D99" s="13">
        <v>239</v>
      </c>
      <c r="E99" s="6">
        <v>198</v>
      </c>
      <c r="F99" s="6">
        <v>249</v>
      </c>
      <c r="G99" s="6">
        <v>249</v>
      </c>
      <c r="H99" s="6">
        <v>248</v>
      </c>
      <c r="I99" s="27">
        <v>248</v>
      </c>
      <c r="J99" s="27">
        <v>238</v>
      </c>
      <c r="K99" s="53">
        <f t="shared" si="17"/>
        <v>8</v>
      </c>
      <c r="L99" s="34">
        <f t="shared" si="18"/>
        <v>249</v>
      </c>
      <c r="M99" s="35">
        <f t="shared" si="19"/>
        <v>198</v>
      </c>
      <c r="N99" s="29">
        <f t="shared" si="20"/>
        <v>0.25757575757575757</v>
      </c>
    </row>
    <row r="100" spans="1:14" ht="28.5" x14ac:dyDescent="0.25">
      <c r="A100" s="16" t="s">
        <v>63</v>
      </c>
      <c r="B100" s="23">
        <v>2271</v>
      </c>
      <c r="C100" s="6">
        <v>2441</v>
      </c>
      <c r="D100" s="13">
        <v>3000</v>
      </c>
      <c r="E100" s="6">
        <v>2514</v>
      </c>
      <c r="F100" s="6">
        <v>3133</v>
      </c>
      <c r="G100" s="6">
        <v>2584</v>
      </c>
      <c r="H100" s="6">
        <v>2541</v>
      </c>
      <c r="I100" s="27">
        <v>2584</v>
      </c>
      <c r="J100" s="27">
        <v>2541</v>
      </c>
      <c r="K100" s="53">
        <f t="shared" si="17"/>
        <v>9</v>
      </c>
      <c r="L100" s="34">
        <f t="shared" si="18"/>
        <v>3133</v>
      </c>
      <c r="M100" s="35">
        <f t="shared" si="19"/>
        <v>2271</v>
      </c>
      <c r="N100" s="29">
        <f t="shared" si="20"/>
        <v>0.37956847203874944</v>
      </c>
    </row>
    <row r="101" spans="1:14" ht="15.75" thickBot="1" x14ac:dyDescent="0.3">
      <c r="A101" s="18" t="s">
        <v>19</v>
      </c>
      <c r="B101" s="23">
        <v>159</v>
      </c>
      <c r="C101" s="6">
        <v>163</v>
      </c>
      <c r="D101" s="13">
        <v>179</v>
      </c>
      <c r="E101" s="6">
        <v>198</v>
      </c>
      <c r="F101" s="6" t="s">
        <v>31</v>
      </c>
      <c r="G101" s="6">
        <v>179</v>
      </c>
      <c r="H101" s="6" t="s">
        <v>32</v>
      </c>
      <c r="I101" s="27">
        <v>185</v>
      </c>
      <c r="J101" s="27" t="s">
        <v>31</v>
      </c>
      <c r="K101" s="53">
        <f t="shared" si="17"/>
        <v>6</v>
      </c>
      <c r="L101" s="34">
        <f t="shared" si="18"/>
        <v>198</v>
      </c>
      <c r="M101" s="35">
        <f t="shared" si="19"/>
        <v>159</v>
      </c>
      <c r="N101" s="29">
        <f t="shared" si="20"/>
        <v>0.24528301886792453</v>
      </c>
    </row>
    <row r="102" spans="1:14" ht="15.75" thickBot="1" x14ac:dyDescent="0.3">
      <c r="A102" s="14" t="s">
        <v>77</v>
      </c>
      <c r="B102" s="19" t="s">
        <v>30</v>
      </c>
      <c r="C102" s="20" t="s">
        <v>30</v>
      </c>
      <c r="D102" s="20" t="s">
        <v>30</v>
      </c>
      <c r="E102" s="20" t="s">
        <v>30</v>
      </c>
      <c r="F102" s="20" t="s">
        <v>30</v>
      </c>
      <c r="G102" s="20" t="s">
        <v>30</v>
      </c>
      <c r="H102" s="20" t="s">
        <v>30</v>
      </c>
      <c r="I102" s="20" t="s">
        <v>30</v>
      </c>
      <c r="J102" s="50" t="s">
        <v>30</v>
      </c>
      <c r="K102" s="52"/>
      <c r="L102" s="21"/>
      <c r="M102" s="36"/>
      <c r="N102" s="30"/>
    </row>
    <row r="103" spans="1:14" x14ac:dyDescent="0.25">
      <c r="A103" s="15" t="s">
        <v>20</v>
      </c>
      <c r="B103" s="23">
        <v>955</v>
      </c>
      <c r="C103" s="6">
        <v>957</v>
      </c>
      <c r="D103" s="13">
        <v>989</v>
      </c>
      <c r="E103" s="6">
        <v>978</v>
      </c>
      <c r="F103" s="6">
        <v>999</v>
      </c>
      <c r="G103" s="6">
        <v>997</v>
      </c>
      <c r="H103" s="6">
        <v>1095</v>
      </c>
      <c r="I103" s="27" t="s">
        <v>31</v>
      </c>
      <c r="J103" s="27" t="s">
        <v>31</v>
      </c>
      <c r="K103" s="53">
        <f t="shared" ref="K103:K108" si="21">COUNT(B103:J103)</f>
        <v>7</v>
      </c>
      <c r="L103" s="34">
        <f t="shared" ref="L103:L108" si="22">MAX(B103:J103)</f>
        <v>1095</v>
      </c>
      <c r="M103" s="35">
        <f t="shared" ref="M103:M108" si="23">MIN(B103:J103)</f>
        <v>955</v>
      </c>
      <c r="N103" s="29">
        <f t="shared" si="20"/>
        <v>0.14659685863874344</v>
      </c>
    </row>
    <row r="104" spans="1:14" x14ac:dyDescent="0.25">
      <c r="A104" s="16" t="s">
        <v>21</v>
      </c>
      <c r="B104" s="23">
        <v>759</v>
      </c>
      <c r="C104" s="6">
        <v>765</v>
      </c>
      <c r="D104" s="13" t="s">
        <v>31</v>
      </c>
      <c r="E104" s="6">
        <v>768</v>
      </c>
      <c r="F104" s="6" t="s">
        <v>31</v>
      </c>
      <c r="G104" s="6">
        <v>819</v>
      </c>
      <c r="H104" s="6">
        <v>856</v>
      </c>
      <c r="I104" s="27">
        <v>835</v>
      </c>
      <c r="J104" s="27">
        <v>928</v>
      </c>
      <c r="K104" s="53">
        <f t="shared" si="21"/>
        <v>7</v>
      </c>
      <c r="L104" s="34">
        <f t="shared" si="22"/>
        <v>928</v>
      </c>
      <c r="M104" s="35">
        <f t="shared" si="23"/>
        <v>759</v>
      </c>
      <c r="N104" s="29">
        <f t="shared" si="20"/>
        <v>0.22266139657444006</v>
      </c>
    </row>
    <row r="105" spans="1:14" x14ac:dyDescent="0.25">
      <c r="A105" s="16" t="s">
        <v>48</v>
      </c>
      <c r="B105" s="23">
        <v>679</v>
      </c>
      <c r="C105" s="6">
        <v>695</v>
      </c>
      <c r="D105" s="13">
        <v>699</v>
      </c>
      <c r="E105" s="6">
        <v>698</v>
      </c>
      <c r="F105" s="6">
        <v>748</v>
      </c>
      <c r="G105" s="6">
        <v>748</v>
      </c>
      <c r="H105" s="6">
        <v>689</v>
      </c>
      <c r="I105" s="27">
        <v>749</v>
      </c>
      <c r="J105" s="27">
        <v>959</v>
      </c>
      <c r="K105" s="53">
        <f t="shared" si="21"/>
        <v>9</v>
      </c>
      <c r="L105" s="34">
        <f t="shared" si="22"/>
        <v>959</v>
      </c>
      <c r="M105" s="35">
        <f t="shared" si="23"/>
        <v>679</v>
      </c>
      <c r="N105" s="29">
        <f t="shared" si="20"/>
        <v>0.41237113402061853</v>
      </c>
    </row>
    <row r="106" spans="1:14" ht="28.5" x14ac:dyDescent="0.25">
      <c r="A106" s="2" t="s">
        <v>115</v>
      </c>
      <c r="B106" s="23">
        <v>737</v>
      </c>
      <c r="C106" s="6">
        <v>746</v>
      </c>
      <c r="D106" s="13">
        <v>759</v>
      </c>
      <c r="E106" s="6">
        <v>738</v>
      </c>
      <c r="F106" s="6">
        <v>778</v>
      </c>
      <c r="G106" s="6">
        <v>779</v>
      </c>
      <c r="H106" s="6">
        <v>798</v>
      </c>
      <c r="I106" s="27">
        <v>778</v>
      </c>
      <c r="J106" s="27">
        <v>898</v>
      </c>
      <c r="K106" s="53">
        <f t="shared" si="21"/>
        <v>9</v>
      </c>
      <c r="L106" s="34">
        <f t="shared" si="22"/>
        <v>898</v>
      </c>
      <c r="M106" s="35">
        <f t="shared" si="23"/>
        <v>737</v>
      </c>
      <c r="N106" s="29">
        <f t="shared" si="20"/>
        <v>0.21845318860244234</v>
      </c>
    </row>
    <row r="107" spans="1:14" x14ac:dyDescent="0.25">
      <c r="A107" s="16" t="s">
        <v>105</v>
      </c>
      <c r="B107" s="23" t="s">
        <v>31</v>
      </c>
      <c r="C107" s="6" t="s">
        <v>31</v>
      </c>
      <c r="D107" s="13">
        <v>409</v>
      </c>
      <c r="E107" s="6">
        <v>365</v>
      </c>
      <c r="F107" s="6">
        <v>448</v>
      </c>
      <c r="G107" s="6">
        <v>409</v>
      </c>
      <c r="H107" s="6">
        <v>365</v>
      </c>
      <c r="I107" s="27" t="s">
        <v>31</v>
      </c>
      <c r="J107" s="27" t="s">
        <v>31</v>
      </c>
      <c r="K107" s="53">
        <f t="shared" si="21"/>
        <v>5</v>
      </c>
      <c r="L107" s="34">
        <f t="shared" si="22"/>
        <v>448</v>
      </c>
      <c r="M107" s="35">
        <f t="shared" si="23"/>
        <v>365</v>
      </c>
      <c r="N107" s="29">
        <f t="shared" si="20"/>
        <v>0.22739726027397261</v>
      </c>
    </row>
    <row r="108" spans="1:14" ht="29.25" thickBot="1" x14ac:dyDescent="0.3">
      <c r="A108" s="4" t="s">
        <v>22</v>
      </c>
      <c r="B108" s="23">
        <v>279</v>
      </c>
      <c r="C108" s="6" t="s">
        <v>31</v>
      </c>
      <c r="D108" s="13" t="s">
        <v>31</v>
      </c>
      <c r="E108" s="6">
        <v>283</v>
      </c>
      <c r="F108" s="6">
        <v>308</v>
      </c>
      <c r="G108" s="6">
        <v>339</v>
      </c>
      <c r="H108" s="6">
        <v>308</v>
      </c>
      <c r="I108" s="27">
        <v>349</v>
      </c>
      <c r="J108" s="27">
        <v>328</v>
      </c>
      <c r="K108" s="53">
        <f t="shared" si="21"/>
        <v>7</v>
      </c>
      <c r="L108" s="34">
        <f t="shared" si="22"/>
        <v>349</v>
      </c>
      <c r="M108" s="35">
        <f t="shared" si="23"/>
        <v>279</v>
      </c>
      <c r="N108" s="29">
        <f t="shared" si="20"/>
        <v>0.25089605734767023</v>
      </c>
    </row>
    <row r="109" spans="1:14" ht="15.75" thickBot="1" x14ac:dyDescent="0.3">
      <c r="A109" s="14" t="s">
        <v>23</v>
      </c>
      <c r="B109" s="19" t="s">
        <v>30</v>
      </c>
      <c r="C109" s="20" t="s">
        <v>30</v>
      </c>
      <c r="D109" s="20" t="s">
        <v>30</v>
      </c>
      <c r="E109" s="20" t="s">
        <v>30</v>
      </c>
      <c r="F109" s="20" t="s">
        <v>30</v>
      </c>
      <c r="G109" s="20" t="s">
        <v>30</v>
      </c>
      <c r="H109" s="20" t="s">
        <v>30</v>
      </c>
      <c r="I109" s="20" t="s">
        <v>30</v>
      </c>
      <c r="J109" s="50" t="s">
        <v>30</v>
      </c>
      <c r="K109" s="52"/>
      <c r="L109" s="21"/>
      <c r="M109" s="36"/>
      <c r="N109" s="30"/>
    </row>
    <row r="110" spans="1:14" ht="28.5" x14ac:dyDescent="0.25">
      <c r="A110" s="15" t="s">
        <v>49</v>
      </c>
      <c r="B110" s="42">
        <v>892</v>
      </c>
      <c r="C110" s="43">
        <v>961</v>
      </c>
      <c r="D110" s="44">
        <v>1077</v>
      </c>
      <c r="E110" s="43">
        <v>818</v>
      </c>
      <c r="F110" s="43" t="s">
        <v>31</v>
      </c>
      <c r="G110" s="43">
        <v>1009</v>
      </c>
      <c r="H110" s="43">
        <v>1069</v>
      </c>
      <c r="I110" s="45">
        <v>1057</v>
      </c>
      <c r="J110" s="45">
        <v>1032</v>
      </c>
      <c r="K110" s="54">
        <f t="shared" ref="K110:K115" si="24">COUNT(B110:J110)</f>
        <v>8</v>
      </c>
      <c r="L110" s="32">
        <f t="shared" ref="L110:L115" si="25">MAX(B110:J110)</f>
        <v>1077</v>
      </c>
      <c r="M110" s="33">
        <f t="shared" ref="M110:M115" si="26">MIN(B110:J110)</f>
        <v>818</v>
      </c>
      <c r="N110" s="46">
        <f t="shared" si="20"/>
        <v>0.31662591687041564</v>
      </c>
    </row>
    <row r="111" spans="1:14" ht="28.5" x14ac:dyDescent="0.25">
      <c r="A111" s="16" t="s">
        <v>24</v>
      </c>
      <c r="B111" s="23">
        <v>357</v>
      </c>
      <c r="C111" s="6">
        <v>356</v>
      </c>
      <c r="D111" s="13">
        <v>357</v>
      </c>
      <c r="E111" s="6">
        <v>425</v>
      </c>
      <c r="F111" s="6">
        <v>415</v>
      </c>
      <c r="G111" s="6">
        <v>447</v>
      </c>
      <c r="H111" s="6">
        <v>414</v>
      </c>
      <c r="I111" s="27">
        <v>436</v>
      </c>
      <c r="J111" s="27">
        <v>479</v>
      </c>
      <c r="K111" s="53">
        <f t="shared" si="24"/>
        <v>9</v>
      </c>
      <c r="L111" s="34">
        <f t="shared" si="25"/>
        <v>479</v>
      </c>
      <c r="M111" s="35">
        <f t="shared" si="26"/>
        <v>356</v>
      </c>
      <c r="N111" s="29">
        <f t="shared" si="20"/>
        <v>0.3455056179775281</v>
      </c>
    </row>
    <row r="112" spans="1:14" ht="28.5" x14ac:dyDescent="0.25">
      <c r="A112" s="3" t="s">
        <v>112</v>
      </c>
      <c r="B112" s="23">
        <v>475</v>
      </c>
      <c r="C112" s="6">
        <v>479</v>
      </c>
      <c r="D112" s="13">
        <v>499</v>
      </c>
      <c r="E112" s="6">
        <v>548</v>
      </c>
      <c r="F112" s="6">
        <v>549</v>
      </c>
      <c r="G112" s="6">
        <v>519</v>
      </c>
      <c r="H112" s="6">
        <v>668</v>
      </c>
      <c r="I112" s="27">
        <v>509</v>
      </c>
      <c r="J112" s="27">
        <v>578</v>
      </c>
      <c r="K112" s="53">
        <f t="shared" si="24"/>
        <v>9</v>
      </c>
      <c r="L112" s="34">
        <f t="shared" si="25"/>
        <v>668</v>
      </c>
      <c r="M112" s="35">
        <f t="shared" si="26"/>
        <v>475</v>
      </c>
      <c r="N112" s="29">
        <f t="shared" si="20"/>
        <v>0.40631578947368419</v>
      </c>
    </row>
    <row r="113" spans="1:14" ht="28.5" x14ac:dyDescent="0.25">
      <c r="A113" s="2" t="s">
        <v>114</v>
      </c>
      <c r="B113" s="23">
        <v>298</v>
      </c>
      <c r="C113" s="6">
        <v>365</v>
      </c>
      <c r="D113" s="13" t="s">
        <v>31</v>
      </c>
      <c r="E113" s="6">
        <v>337</v>
      </c>
      <c r="F113" s="6">
        <v>489</v>
      </c>
      <c r="G113" s="6" t="s">
        <v>31</v>
      </c>
      <c r="H113" s="6">
        <v>398</v>
      </c>
      <c r="I113" s="27">
        <v>425</v>
      </c>
      <c r="J113" s="27" t="s">
        <v>31</v>
      </c>
      <c r="K113" s="53">
        <f t="shared" si="24"/>
        <v>6</v>
      </c>
      <c r="L113" s="34">
        <f t="shared" si="25"/>
        <v>489</v>
      </c>
      <c r="M113" s="35">
        <f t="shared" si="26"/>
        <v>298</v>
      </c>
      <c r="N113" s="29">
        <f t="shared" si="20"/>
        <v>0.64093959731543626</v>
      </c>
    </row>
    <row r="114" spans="1:14" ht="28.5" x14ac:dyDescent="0.25">
      <c r="A114" s="2" t="s">
        <v>113</v>
      </c>
      <c r="B114" s="23" t="s">
        <v>31</v>
      </c>
      <c r="C114" s="6">
        <v>595</v>
      </c>
      <c r="D114" s="13">
        <v>598</v>
      </c>
      <c r="E114" s="6">
        <v>535</v>
      </c>
      <c r="F114" s="6">
        <v>649</v>
      </c>
      <c r="G114" s="6" t="s">
        <v>31</v>
      </c>
      <c r="H114" s="6">
        <v>538</v>
      </c>
      <c r="I114" s="27" t="s">
        <v>31</v>
      </c>
      <c r="J114" s="27">
        <v>549</v>
      </c>
      <c r="K114" s="53">
        <f t="shared" si="24"/>
        <v>6</v>
      </c>
      <c r="L114" s="34">
        <f t="shared" si="25"/>
        <v>649</v>
      </c>
      <c r="M114" s="35">
        <f t="shared" si="26"/>
        <v>535</v>
      </c>
      <c r="N114" s="29">
        <f t="shared" si="20"/>
        <v>0.21308411214953271</v>
      </c>
    </row>
    <row r="115" spans="1:14" ht="29.25" thickBot="1" x14ac:dyDescent="0.3">
      <c r="A115" s="18" t="s">
        <v>98</v>
      </c>
      <c r="B115" s="24">
        <v>367</v>
      </c>
      <c r="C115" s="25">
        <v>375</v>
      </c>
      <c r="D115" s="26">
        <v>398</v>
      </c>
      <c r="E115" s="25">
        <v>498</v>
      </c>
      <c r="F115" s="25">
        <v>499</v>
      </c>
      <c r="G115" s="25">
        <v>389</v>
      </c>
      <c r="H115" s="25">
        <v>468</v>
      </c>
      <c r="I115" s="28" t="s">
        <v>31</v>
      </c>
      <c r="J115" s="28">
        <v>468</v>
      </c>
      <c r="K115" s="55">
        <f t="shared" si="24"/>
        <v>8</v>
      </c>
      <c r="L115" s="37">
        <f t="shared" si="25"/>
        <v>499</v>
      </c>
      <c r="M115" s="38">
        <f t="shared" si="26"/>
        <v>367</v>
      </c>
      <c r="N115" s="31">
        <f t="shared" si="20"/>
        <v>0.35967302452316074</v>
      </c>
    </row>
  </sheetData>
  <conditionalFormatting sqref="B110:J115 B70:J83 B22:J30 B32:J44 B103:J108 B50:J68 B3:J20 B46:J48 B85:J101">
    <cfRule type="expression" dxfId="1" priority="2">
      <formula>B3=MIN($A3:$J3)</formula>
    </cfRule>
    <cfRule type="expression" dxfId="0" priority="3">
      <formula>B3=MAX($A3:$J3)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v22 - 2014 - samanburður</vt:lpstr>
      <vt:lpstr>'v22 - 2014 - samanburður'!Print_Area</vt:lpstr>
      <vt:lpstr>'v22 - 2014 - samanburður'!Print_Titles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2014-05-27T15:49:03Z</cp:lastPrinted>
  <dcterms:created xsi:type="dcterms:W3CDTF">2011-08-26T14:34:49Z</dcterms:created>
  <dcterms:modified xsi:type="dcterms:W3CDTF">2014-05-28T11:37:54Z</dcterms:modified>
</cp:coreProperties>
</file>