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5" windowWidth="15195" windowHeight="7455" activeTab="0"/>
  </bookViews>
  <sheets>
    <sheet name="2013" sheetId="1" r:id="rId1"/>
  </sheets>
  <definedNames>
    <definedName name="_xlnm.Print_Area" localSheetId="0">'2013'!$A$1:$N$103</definedName>
    <definedName name="_xlnm.Print_Titles" localSheetId="0">'2013'!$1:$1</definedName>
  </definedNames>
  <calcPr fullCalcOnLoad="1"/>
</workbook>
</file>

<file path=xl/sharedStrings.xml><?xml version="1.0" encoding="utf-8"?>
<sst xmlns="http://schemas.openxmlformats.org/spreadsheetml/2006/main" count="316" uniqueCount="112">
  <si>
    <t>Viðbit og ostur</t>
  </si>
  <si>
    <t>Drykkjarvörur</t>
  </si>
  <si>
    <t>Grænmeti og ávextir</t>
  </si>
  <si>
    <t>Lægsta verð</t>
  </si>
  <si>
    <t>em</t>
  </si>
  <si>
    <t>e</t>
  </si>
  <si>
    <t>Hæsta verð</t>
  </si>
  <si>
    <t>Brauð, kökur og konfekt</t>
  </si>
  <si>
    <t>Stóri dímon 250gr</t>
  </si>
  <si>
    <t>Bláberjaostakaka frá MS 600gr</t>
  </si>
  <si>
    <t>Smjör 500 gr</t>
  </si>
  <si>
    <t>After eight - ódýrasta kílóverð</t>
  </si>
  <si>
    <t>Nóa rjómasúkkulaði með hnetum og rúsínum 150gr</t>
  </si>
  <si>
    <t>Ocean sprey-Cranberries 340gr poki</t>
  </si>
  <si>
    <t>Lime, ódýrasta kílóverð</t>
  </si>
  <si>
    <t>Appelsínur, ódýrasta kílóverð</t>
  </si>
  <si>
    <t xml:space="preserve">Kjöt </t>
  </si>
  <si>
    <t xml:space="preserve">Myllan - Jólaterta hvít - 300 gr </t>
  </si>
  <si>
    <t>KEA Hangilæri - úrbeinað kg</t>
  </si>
  <si>
    <t>KEA Hangiframpartur - úrbeinaður kg</t>
  </si>
  <si>
    <t>KEA Hamborgarhryggur m/beini kg</t>
  </si>
  <si>
    <t>Alí Hamborgarhryggur m/beini, kg</t>
  </si>
  <si>
    <t>Alí Hamborgarhryggur beinlaus, kg</t>
  </si>
  <si>
    <t>ORA Jólasíld 630 g</t>
  </si>
  <si>
    <t>MS Rjómi 1/2 l</t>
  </si>
  <si>
    <t>MS Rjómi 1/4 l</t>
  </si>
  <si>
    <t xml:space="preserve">MS Matreiðslurjómi 1/2 l </t>
  </si>
  <si>
    <t>Kristjáns Laufabrauð - steikt  15 stk</t>
  </si>
  <si>
    <t>Frón Vanilluhringir 300 g</t>
  </si>
  <si>
    <t>Frón Súkkulaðibitakökur 300 g</t>
  </si>
  <si>
    <t>Linda Konfektkassi 460 g</t>
  </si>
  <si>
    <t>Egils malt 1/2 l - dós</t>
  </si>
  <si>
    <t>Húsavíkur Hangilæri - úrbeinað kg</t>
  </si>
  <si>
    <t>Ömmubakstur Laufabrauð - steikt 15 stk</t>
  </si>
  <si>
    <t>Frón Jóla-pipardropar 400 g</t>
  </si>
  <si>
    <t>Machintoch Quality Street - ódýrasta kílóverð</t>
  </si>
  <si>
    <t>Egils Jólaöl og appelsín 1/2 l</t>
  </si>
  <si>
    <t>Egils Malt og appelsín 1/2 l</t>
  </si>
  <si>
    <t>Kartöflur í lausu - ódýrasta kílóverð</t>
  </si>
  <si>
    <t>Fjarðarkaup</t>
  </si>
  <si>
    <t>Gull ostur 250 gr</t>
  </si>
  <si>
    <t xml:space="preserve">Myllan - Jólaterta hvít - 600 gr </t>
  </si>
  <si>
    <t>Víking malt og appelsín, hátíðarblanda 1/2 l</t>
  </si>
  <si>
    <t>Flatkökur frá Hp selfossi 180 gr 4st</t>
  </si>
  <si>
    <t>Myllan franskbrauð 770 gr blátt</t>
  </si>
  <si>
    <t>Ekta laufabrauðsbitar - ekta norðlenskt - m/kúmeni 6 st</t>
  </si>
  <si>
    <t>Jólaostakaka frá MS 600 gr</t>
  </si>
  <si>
    <t>MS Hátíðarostur - ódýrasta kílóverð</t>
  </si>
  <si>
    <t>Kú ostur ljúflingur 250 gr</t>
  </si>
  <si>
    <t>Annað</t>
  </si>
  <si>
    <t>Egils pilsner 1/2</t>
  </si>
  <si>
    <t>Rauðkálshaus - ódýrasta kílóverð</t>
  </si>
  <si>
    <t>SFG forsoðnar parísarkartöflur 2*300 gr</t>
  </si>
  <si>
    <t>Þykkvabæjar Skyndikartöflur forsoðnar 2*500gr</t>
  </si>
  <si>
    <t>Þykkvabæjar kartöflugratín 600 gr</t>
  </si>
  <si>
    <t>Beuvais rauðkál - ódýrasta kílóverð</t>
  </si>
  <si>
    <t>ORA grænar baunir 1/2 dós 450 gr</t>
  </si>
  <si>
    <t>Kalkúnn heill frosinn - ódýrasta kílóverð</t>
  </si>
  <si>
    <t>ORA kavíar svartur 100 gr krukka</t>
  </si>
  <si>
    <t>KEA lambahryggur léttreyktur - ód kg</t>
  </si>
  <si>
    <t>Kex smiðjan kókostoppar 250 gr í boxi</t>
  </si>
  <si>
    <t>Linda Konfektkassi 600 g</t>
  </si>
  <si>
    <t>Oskar AND/andarkraftur 90 gr</t>
  </si>
  <si>
    <t>Oskar vildt/villibráðakrafur 90 gr</t>
  </si>
  <si>
    <t>SS hamborgarahryggur m/beini - ód kg</t>
  </si>
  <si>
    <t>Mjólka mangó/ástaraldinn skyrterta 600 gr</t>
  </si>
  <si>
    <t>Jólabríe 250 gr frá MS</t>
  </si>
  <si>
    <t>Papco jólaeldhúsrúllur 3 st</t>
  </si>
  <si>
    <t>Kaffitár hátíðakaffi malað 250 gr</t>
  </si>
  <si>
    <t>Fanta 2l</t>
  </si>
  <si>
    <t>Víking léttöl 1/2l</t>
  </si>
  <si>
    <t>Ensk jólakaka m/ávöxtum - frá Myllunni - 480 gr</t>
  </si>
  <si>
    <t>Talning</t>
  </si>
  <si>
    <t xml:space="preserve">munur á hæsta og lægsta </t>
  </si>
  <si>
    <t>Verð</t>
  </si>
  <si>
    <t>Krónan Granda</t>
  </si>
  <si>
    <t>Nóa Konfektkassi 135 g - með mynd</t>
  </si>
  <si>
    <t>Nóa Konfektkassi 520 g - með mynd</t>
  </si>
  <si>
    <t>Nóa konfekt í kassa 1 kg  - svartur</t>
  </si>
  <si>
    <t>Víking malt 1/2 l</t>
  </si>
  <si>
    <t>Kex smiðjan blúndukökur 250 gr í boxi</t>
  </si>
  <si>
    <t>Kex smiðjan vanillufingur 250 gr í boxi</t>
  </si>
  <si>
    <t>Kex smiðjan súkkulaðibitakökur 250 gr í boxi</t>
  </si>
  <si>
    <t>Alí skinka silkiskorin 0,180 gr pakki</t>
  </si>
  <si>
    <t>Iceland</t>
  </si>
  <si>
    <t>Hindber - ódýrasta kílóverð</t>
  </si>
  <si>
    <t>Rifsber - ódýrasta kílóverð</t>
  </si>
  <si>
    <t>Ferrero Rocher - 200 gr í boxi</t>
  </si>
  <si>
    <t>SS Birkireykt hangilæri úrbeinað - kg</t>
  </si>
  <si>
    <t>ORA Hátíðarsíld 500 gr</t>
  </si>
  <si>
    <t>ORA Anda paté 100 gr í krukku</t>
  </si>
  <si>
    <t>MS Camembert 150 gr</t>
  </si>
  <si>
    <t>Anthon Berg konfekt - gullaskja 400 gr</t>
  </si>
  <si>
    <t>Kjarnafæði - Taðreykt norðlenskt hangiframpartur úrbeinað</t>
  </si>
  <si>
    <t>Kútter jólasíld 540 gr</t>
  </si>
  <si>
    <t>Ms jólaengjaþykkni m/hrískúlum</t>
  </si>
  <si>
    <t>Nóa pipp bl. Molar 250 gr askja</t>
  </si>
  <si>
    <t>Nóa vínarmöndlur 130 gr</t>
  </si>
  <si>
    <t>Te og kaffi - jólakaffi 400 gr</t>
  </si>
  <si>
    <t>ORA sveppir í sneiðum í dós - 400 gr</t>
  </si>
  <si>
    <t>ORA agúrkusallat 360 gr - krukka</t>
  </si>
  <si>
    <t>Verðkönnun ASÍ í matvöruverslunum 16. desember 2013</t>
  </si>
  <si>
    <t>Nóatún Háaleitisbraut</t>
  </si>
  <si>
    <t>Samkaup Úrval HF</t>
  </si>
  <si>
    <t>Bónus Holtagarðar</t>
  </si>
  <si>
    <t>Hagkaup Kringlan</t>
  </si>
  <si>
    <t xml:space="preserve">Víðir </t>
  </si>
  <si>
    <t>Nettó Akureyri</t>
  </si>
  <si>
    <t xml:space="preserve">Eðalfiskur graflaxsósa - 350 ml flaska </t>
  </si>
  <si>
    <t>Kalkúnabringa frosin - erlend ód. Kg</t>
  </si>
  <si>
    <t xml:space="preserve">Frosinn reyktur hátíðakjúklingur frá Holta </t>
  </si>
  <si>
    <t xml:space="preserve">Göteborgs piparkökur hjarta 425 gr </t>
  </si>
</sst>
</file>

<file path=xl/styles.xml><?xml version="1.0" encoding="utf-8"?>
<styleSheet xmlns="http://schemas.openxmlformats.org/spreadsheetml/2006/main">
  <numFmts count="2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_ ;\-#,##0\ "/>
    <numFmt numFmtId="165" formatCode="_-* #,##0\ _k_r_._-;\-* #,##0\ _k_r_._-;_-* &quot;-&quot;??\ _k_r_._-;_-@_-"/>
    <numFmt numFmtId="166" formatCode="0.0%"/>
    <numFmt numFmtId="167" formatCode="_-* #,##0.000\ _k_r_._-;\-* #,##0.000\ _k_r_._-;_-* &quot;-&quot;??\ _k_r_._-;_-@_-"/>
    <numFmt numFmtId="168" formatCode="_-* #,##0.0\ _k_r_._-;\-* #,##0.0\ _k_r_._-;_-* &quot;-&quot;??\ _k_r_._-;_-@_-"/>
    <numFmt numFmtId="169" formatCode="#,##0\ &quot;kr.&quot;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"/>
    <numFmt numFmtId="175" formatCode="#,##0\ _k_r_."/>
  </numFmts>
  <fonts count="42">
    <font>
      <sz val="10"/>
      <name val="Arial"/>
      <family val="0"/>
    </font>
    <font>
      <b/>
      <sz val="14"/>
      <name val="Garamond"/>
      <family val="1"/>
    </font>
    <font>
      <b/>
      <sz val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1" fillId="33" borderId="10" xfId="0" applyFont="1" applyFill="1" applyBorder="1" applyAlignment="1">
      <alignment wrapText="1"/>
    </xf>
    <xf numFmtId="49" fontId="3" fillId="0" borderId="11" xfId="0" applyNumberFormat="1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0" xfId="0" applyAlignment="1">
      <alignment textRotation="90"/>
    </xf>
    <xf numFmtId="165" fontId="0" fillId="0" borderId="12" xfId="42" applyNumberFormat="1" applyFont="1" applyBorder="1" applyAlignment="1">
      <alignment horizontal="center" vertical="center"/>
    </xf>
    <xf numFmtId="165" fontId="0" fillId="0" borderId="13" xfId="42" applyNumberFormat="1" applyFont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9" fontId="0" fillId="0" borderId="15" xfId="61" applyFont="1" applyBorder="1" applyAlignment="1">
      <alignment horizontal="center" vertical="center"/>
    </xf>
    <xf numFmtId="9" fontId="0" fillId="0" borderId="16" xfId="61" applyFont="1" applyBorder="1" applyAlignment="1">
      <alignment horizontal="center" vertical="center"/>
    </xf>
    <xf numFmtId="165" fontId="0" fillId="0" borderId="17" xfId="42" applyNumberFormat="1" applyFont="1" applyBorder="1" applyAlignment="1">
      <alignment horizontal="center" vertical="center"/>
    </xf>
    <xf numFmtId="165" fontId="0" fillId="0" borderId="18" xfId="42" applyNumberFormat="1" applyFont="1" applyBorder="1" applyAlignment="1">
      <alignment horizontal="center" vertical="center"/>
    </xf>
    <xf numFmtId="165" fontId="0" fillId="0" borderId="19" xfId="42" applyNumberFormat="1" applyFont="1" applyBorder="1" applyAlignment="1">
      <alignment horizontal="center" vertical="center"/>
    </xf>
    <xf numFmtId="165" fontId="0" fillId="0" borderId="20" xfId="42" applyNumberFormat="1" applyFont="1" applyBorder="1" applyAlignment="1">
      <alignment horizontal="center" vertical="center"/>
    </xf>
    <xf numFmtId="0" fontId="1" fillId="33" borderId="21" xfId="0" applyFont="1" applyFill="1" applyBorder="1" applyAlignment="1">
      <alignment wrapText="1"/>
    </xf>
    <xf numFmtId="165" fontId="0" fillId="0" borderId="22" xfId="42" applyNumberFormat="1" applyFont="1" applyBorder="1" applyAlignment="1">
      <alignment horizontal="center" vertical="center"/>
    </xf>
    <xf numFmtId="165" fontId="0" fillId="0" borderId="11" xfId="42" applyNumberFormat="1" applyFont="1" applyBorder="1" applyAlignment="1">
      <alignment horizontal="center" vertical="center"/>
    </xf>
    <xf numFmtId="0" fontId="3" fillId="0" borderId="23" xfId="0" applyFont="1" applyBorder="1" applyAlignment="1">
      <alignment wrapText="1"/>
    </xf>
    <xf numFmtId="49" fontId="3" fillId="0" borderId="23" xfId="0" applyNumberFormat="1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1" fillId="33" borderId="25" xfId="0" applyFont="1" applyFill="1" applyBorder="1" applyAlignment="1">
      <alignment wrapText="1"/>
    </xf>
    <xf numFmtId="0" fontId="3" fillId="0" borderId="24" xfId="0" applyFont="1" applyFill="1" applyBorder="1" applyAlignment="1">
      <alignment wrapText="1"/>
    </xf>
    <xf numFmtId="49" fontId="3" fillId="0" borderId="24" xfId="0" applyNumberFormat="1" applyFont="1" applyBorder="1" applyAlignment="1">
      <alignment wrapText="1"/>
    </xf>
    <xf numFmtId="0" fontId="5" fillId="33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2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2" fillId="0" borderId="26" xfId="0" applyFont="1" applyBorder="1" applyAlignment="1">
      <alignment horizontal="center" textRotation="90" wrapText="1"/>
    </xf>
    <xf numFmtId="0" fontId="2" fillId="0" borderId="27" xfId="0" applyFont="1" applyBorder="1" applyAlignment="1">
      <alignment horizontal="center" textRotation="90" wrapText="1"/>
    </xf>
    <xf numFmtId="0" fontId="2" fillId="0" borderId="28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textRotation="90" wrapText="1"/>
    </xf>
    <xf numFmtId="0" fontId="2" fillId="0" borderId="30" xfId="0" applyFont="1" applyBorder="1" applyAlignment="1">
      <alignment horizontal="center" textRotation="90" wrapText="1"/>
    </xf>
    <xf numFmtId="0" fontId="2" fillId="0" borderId="31" xfId="0" applyFont="1" applyBorder="1" applyAlignment="1">
      <alignment horizontal="center" textRotation="90" wrapText="1"/>
    </xf>
    <xf numFmtId="0" fontId="2" fillId="0" borderId="32" xfId="0" applyFont="1" applyBorder="1" applyAlignment="1">
      <alignment horizontal="center" textRotation="90" wrapText="1"/>
    </xf>
    <xf numFmtId="0" fontId="2" fillId="0" borderId="21" xfId="0" applyFont="1" applyBorder="1" applyAlignment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dxfs count="3"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11.jpeg" /><Relationship Id="rId3" Type="http://schemas.openxmlformats.org/officeDocument/2006/relationships/hyperlink" Target="http://www.asi.is/default.asp" TargetMode="External" /><Relationship Id="rId4" Type="http://schemas.openxmlformats.org/officeDocument/2006/relationships/hyperlink" Target="http://www.asi.is/default.asp" TargetMode="External" /><Relationship Id="rId5" Type="http://schemas.openxmlformats.org/officeDocument/2006/relationships/image" Target="../media/image12.jpeg" /><Relationship Id="rId6" Type="http://schemas.openxmlformats.org/officeDocument/2006/relationships/hyperlink" Target="http://images.google.is/imgres?imgurl=http://barnaland.is/babybox/img/gerber_logo.jpg&amp;imgrefurl=http://barnaland.is/babybox/defaultis.aspx&amp;usg=__zPyKjkGiJw_4d6MTfk06wsCxbFQ=&amp;h=28&amp;w=150&amp;sz=3&amp;hl=is&amp;start=14&amp;um=1&amp;tbnid=xiBN25UyuPunMM:&amp;tbnh=18&amp;tbnw=96&amp;prev=/images?q=Gerber+barnamatur&amp;ndsp=20&amp;um=1&amp;hl=is&amp;lr=&amp;rlz=1T4GGLR_enIS250IS273&amp;sa=N" TargetMode="External" /><Relationship Id="rId7" Type="http://schemas.openxmlformats.org/officeDocument/2006/relationships/hyperlink" Target="http://images.google.is/imgres?imgurl=http://barnaland.is/babybox/img/gerber_logo.jpg&amp;imgrefurl=http://barnaland.is/babybox/defaultis.aspx&amp;usg=__zPyKjkGiJw_4d6MTfk06wsCxbFQ=&amp;h=28&amp;w=150&amp;sz=3&amp;hl=is&amp;start=14&amp;um=1&amp;tbnid=xiBN25UyuPunMM:&amp;tbnh=18&amp;tbnw=96&amp;prev=/images?q=Gerber+barnamatur&amp;ndsp=20&amp;um=1&amp;hl=is&amp;lr=&amp;rlz=1T4GGLR_enIS250IS273&amp;sa=N" TargetMode="External" /><Relationship Id="rId8" Type="http://schemas.openxmlformats.org/officeDocument/2006/relationships/hyperlink" Target="http://images.google.is/imgres?imgurl=http://barnaland.is/babybox/img/gerber_logo.jpg&amp;imgrefurl=http://barnaland.is/babybox/defaultis.aspx&amp;usg=__zPyKjkGiJw_4d6MTfk06wsCxbFQ=&amp;h=28&amp;w=150&amp;sz=3&amp;hl=is&amp;start=14&amp;um=1&amp;tbnid=xiBN25UyuPunMM:&amp;tbnh=18&amp;tbnw=96&amp;prev=/images?q=Gerber+barnamatur&amp;ndsp=20&amp;um=1&amp;hl=is&amp;lr=&amp;rlz=1T4GGLR_enIS250IS273&amp;sa=N" TargetMode="External" /><Relationship Id="rId9" Type="http://schemas.openxmlformats.org/officeDocument/2006/relationships/hyperlink" Target="http://images.google.is/imgres?imgurl=http://barnaland.is/babybox/img/gerber_logo.jpg&amp;imgrefurl=http://barnaland.is/babybox/defaultis.aspx&amp;usg=__zPyKjkGiJw_4d6MTfk06wsCxbFQ=&amp;h=28&amp;w=150&amp;sz=3&amp;hl=is&amp;start=14&amp;um=1&amp;tbnid=xiBN25UyuPunMM:&amp;tbnh=18&amp;tbnw=96&amp;prev=/images?q=Gerber+barnamatur&amp;ndsp=20&amp;um=1&amp;hl=is&amp;lr=&amp;rlz=1T4GGLR_enIS250IS273&amp;sa=N" TargetMode="External" /><Relationship Id="rId10" Type="http://schemas.openxmlformats.org/officeDocument/2006/relationships/hyperlink" Target="http://images.google.is/imgres?imgurl=http://barnaland.is/babybox/img/gerber_logo.jpg&amp;imgrefurl=http://barnaland.is/babybox/defaultis.aspx&amp;usg=__zPyKjkGiJw_4d6MTfk06wsCxbFQ=&amp;h=28&amp;w=150&amp;sz=3&amp;hl=is&amp;start=14&amp;um=1&amp;tbnid=xiBN25UyuPunMM:&amp;tbnh=18&amp;tbnw=96&amp;prev=/images?q=Gerber+barnamatur&amp;ndsp=20&amp;um=1&amp;hl=is&amp;lr=&amp;rlz=1T4GGLR_enIS250IS273&amp;sa=N" TargetMode="External" /><Relationship Id="rId11" Type="http://schemas.openxmlformats.org/officeDocument/2006/relationships/hyperlink" Target="http://images.google.is/imgres?imgurl=http://barnaland.is/babybox/img/gerber_logo.jpg&amp;imgrefurl=http://barnaland.is/babybox/defaultis.aspx&amp;usg=__zPyKjkGiJw_4d6MTfk06wsCxbFQ=&amp;h=28&amp;w=150&amp;sz=3&amp;hl=is&amp;start=14&amp;um=1&amp;tbnid=xiBN25UyuPunMM:&amp;tbnh=18&amp;tbnw=96&amp;prev=/images?q=Gerber+barnamatur&amp;ndsp=20&amp;um=1&amp;hl=is&amp;lr=&amp;rlz=1T4GGLR_enIS250IS273&amp;sa=N" TargetMode="External" /><Relationship Id="rId12" Type="http://schemas.openxmlformats.org/officeDocument/2006/relationships/hyperlink" Target="http://images.google.is/imgres?imgurl=http://barnaland.is/babybox/img/gerber_logo.jpg&amp;imgrefurl=http://barnaland.is/babybox/defaultis.aspx&amp;usg=__zPyKjkGiJw_4d6MTfk06wsCxbFQ=&amp;h=28&amp;w=150&amp;sz=3&amp;hl=is&amp;start=14&amp;um=1&amp;tbnid=xiBN25UyuPunMM:&amp;tbnh=18&amp;tbnw=96&amp;prev=/images?q=Gerber+barnamatur&amp;ndsp=20&amp;um=1&amp;hl=is&amp;lr=&amp;rlz=1T4GGLR_enIS250IS273&amp;sa=N" TargetMode="External" /><Relationship Id="rId13" Type="http://schemas.openxmlformats.org/officeDocument/2006/relationships/hyperlink" Target="http://images.google.is/imgres?imgurl=http://barnaland.is/babybox/img/gerber_logo.jpg&amp;imgrefurl=http://barnaland.is/babybox/defaultis.aspx&amp;usg=__zPyKjkGiJw_4d6MTfk06wsCxbFQ=&amp;h=28&amp;w=150&amp;sz=3&amp;hl=is&amp;start=14&amp;um=1&amp;tbnid=xiBN25UyuPunMM:&amp;tbnh=18&amp;tbnw=96&amp;prev=/images?q=Gerber+barnamatur&amp;ndsp=20&amp;um=1&amp;hl=is&amp;lr=&amp;rlz=1T4GGLR_enIS250IS273&amp;sa=N" TargetMode="External" /><Relationship Id="rId14" Type="http://schemas.openxmlformats.org/officeDocument/2006/relationships/hyperlink" Target="http://images.google.is/imgres?imgurl=http://barnaland.is/babybox/img/gerber_logo.jpg&amp;imgrefurl=http://barnaland.is/babybox/defaultis.aspx&amp;usg=__zPyKjkGiJw_4d6MTfk06wsCxbFQ=&amp;h=28&amp;w=150&amp;sz=3&amp;hl=is&amp;start=14&amp;um=1&amp;tbnid=xiBN25UyuPunMM:&amp;tbnh=18&amp;tbnw=96&amp;prev=/images?q=Gerber+barnamatur&amp;ndsp=20&amp;um=1&amp;hl=is&amp;lr=&amp;rlz=1T4GGLR_enIS250IS273&amp;sa=N" TargetMode="External" /><Relationship Id="rId15" Type="http://schemas.openxmlformats.org/officeDocument/2006/relationships/hyperlink" Target="http://images.google.is/imgres?imgurl=http://barnaland.is/babybox/img/gerber_logo.jpg&amp;imgrefurl=http://barnaland.is/babybox/defaultis.aspx&amp;usg=__zPyKjkGiJw_4d6MTfk06wsCxbFQ=&amp;h=28&amp;w=150&amp;sz=3&amp;hl=is&amp;start=14&amp;um=1&amp;tbnid=xiBN25UyuPunMM:&amp;tbnh=18&amp;tbnw=96&amp;prev=/images?q=Gerber+barnamatur&amp;ndsp=20&amp;um=1&amp;hl=is&amp;lr=&amp;rlz=1T4GGLR_enIS250IS273&amp;sa=N" TargetMode="External" /><Relationship Id="rId16" Type="http://schemas.openxmlformats.org/officeDocument/2006/relationships/hyperlink" Target="http://images.google.is/imgres?imgurl=http://barnaland.is/babybox/img/gerber_logo.jpg&amp;imgrefurl=http://barnaland.is/babybox/defaultis.aspx&amp;usg=__zPyKjkGiJw_4d6MTfk06wsCxbFQ=&amp;h=28&amp;w=150&amp;sz=3&amp;hl=is&amp;start=14&amp;um=1&amp;tbnid=xiBN25UyuPunMM:&amp;tbnh=18&amp;tbnw=96&amp;prev=/images?q=Gerber+barnamatur&amp;ndsp=20&amp;um=1&amp;hl=is&amp;lr=&amp;rlz=1T4GGLR_enIS250IS273&amp;sa=N" TargetMode="External" /><Relationship Id="rId17" Type="http://schemas.openxmlformats.org/officeDocument/2006/relationships/hyperlink" Target="http://images.google.is/imgres?imgurl=http://barnaland.is/babybox/img/gerber_logo.jpg&amp;imgrefurl=http://barnaland.is/babybox/defaultis.aspx&amp;usg=__zPyKjkGiJw_4d6MTfk06wsCxbFQ=&amp;h=28&amp;w=150&amp;sz=3&amp;hl=is&amp;start=14&amp;um=1&amp;tbnid=xiBN25UyuPunMM:&amp;tbnh=18&amp;tbnw=96&amp;prev=/images?q=Gerber+barnamatur&amp;ndsp=20&amp;um=1&amp;hl=is&amp;lr=&amp;rlz=1T4GGLR_enIS250IS273&amp;sa=N" TargetMode="External" /><Relationship Id="rId18" Type="http://schemas.openxmlformats.org/officeDocument/2006/relationships/hyperlink" Target="http://images.google.is/imgres?imgurl=http://barnaland.is/babybox/img/gerber_logo.jpg&amp;imgrefurl=http://barnaland.is/babybox/defaultis.aspx&amp;usg=__zPyKjkGiJw_4d6MTfk06wsCxbFQ=&amp;h=28&amp;w=150&amp;sz=3&amp;hl=is&amp;start=14&amp;um=1&amp;tbnid=xiBN25UyuPunMM:&amp;tbnh=18&amp;tbnw=96&amp;prev=/images?q=Gerber+barnamatur&amp;ndsp=20&amp;um=1&amp;hl=is&amp;lr=&amp;rlz=1T4GGLR_enIS250IS273&amp;sa=N" TargetMode="External" /><Relationship Id="rId19" Type="http://schemas.openxmlformats.org/officeDocument/2006/relationships/hyperlink" Target="http://images.google.is/imgres?imgurl=http://barnaland.is/babybox/img/gerber_logo.jpg&amp;imgrefurl=http://barnaland.is/babybox/defaultis.aspx&amp;usg=__zPyKjkGiJw_4d6MTfk06wsCxbFQ=&amp;h=28&amp;w=150&amp;sz=3&amp;hl=is&amp;start=14&amp;um=1&amp;tbnid=xiBN25UyuPunMM:&amp;tbnh=18&amp;tbnw=96&amp;prev=/images?q=Gerber+barnamatur&amp;ndsp=20&amp;um=1&amp;hl=is&amp;lr=&amp;rlz=1T4GGLR_enIS250IS273&amp;sa=N" TargetMode="External" /><Relationship Id="rId20" Type="http://schemas.openxmlformats.org/officeDocument/2006/relationships/hyperlink" Target="http://images.google.is/imgres?imgurl=http://barnaland.is/babybox/img/gerber_logo.jpg&amp;imgrefurl=http://barnaland.is/babybox/defaultis.aspx&amp;usg=__zPyKjkGiJw_4d6MTfk06wsCxbFQ=&amp;h=28&amp;w=150&amp;sz=3&amp;hl=is&amp;start=14&amp;um=1&amp;tbnid=xiBN25UyuPunMM:&amp;tbnh=18&amp;tbnw=96&amp;prev=/images?q=Gerber+barnamatur&amp;ndsp=20&amp;um=1&amp;hl=is&amp;lr=&amp;rlz=1T4GGLR_enIS250IS273&amp;sa=N" TargetMode="External" /><Relationship Id="rId21" Type="http://schemas.openxmlformats.org/officeDocument/2006/relationships/hyperlink" Target="http://images.google.is/imgres?imgurl=http://barnaland.is/babybox/img/gerber_logo.jpg&amp;imgrefurl=http://barnaland.is/babybox/defaultis.aspx&amp;usg=__zPyKjkGiJw_4d6MTfk06wsCxbFQ=&amp;h=28&amp;w=150&amp;sz=3&amp;hl=is&amp;start=14&amp;um=1&amp;tbnid=xiBN25UyuPunMM:&amp;tbnh=18&amp;tbnw=96&amp;prev=/images?q=Gerber+barnamatur&amp;ndsp=20&amp;um=1&amp;hl=is&amp;lr=&amp;rlz=1T4GGLR_enIS250IS273&amp;sa=N" TargetMode="External" /><Relationship Id="rId22" Type="http://schemas.openxmlformats.org/officeDocument/2006/relationships/hyperlink" Target="http://images.google.is/imgres?imgurl=http://barnaland.is/babybox/img/gerber_logo.jpg&amp;imgrefurl=http://barnaland.is/babybox/defaultis.aspx&amp;usg=__zPyKjkGiJw_4d6MTfk06wsCxbFQ=&amp;h=28&amp;w=150&amp;sz=3&amp;hl=is&amp;start=14&amp;um=1&amp;tbnid=xiBN25UyuPunMM:&amp;tbnh=18&amp;tbnw=96&amp;prev=/images?q=Gerber+barnamatur&amp;ndsp=20&amp;um=1&amp;hl=is&amp;lr=&amp;rlz=1T4GGLR_enIS250IS273&amp;sa=N" TargetMode="External" /><Relationship Id="rId23" Type="http://schemas.openxmlformats.org/officeDocument/2006/relationships/hyperlink" Target="http://images.google.is/imgres?imgurl=http://barnaland.is/babybox/img/gerber_logo.jpg&amp;imgrefurl=http://barnaland.is/babybox/defaultis.aspx&amp;usg=__zPyKjkGiJw_4d6MTfk06wsCxbFQ=&amp;h=28&amp;w=150&amp;sz=3&amp;hl=is&amp;start=14&amp;um=1&amp;tbnid=xiBN25UyuPunMM:&amp;tbnh=18&amp;tbnw=96&amp;prev=/images?q=Gerber+barnamatur&amp;ndsp=20&amp;um=1&amp;hl=is&amp;lr=&amp;rlz=1T4GGLR_enIS250IS273&amp;sa=N" TargetMode="External" /><Relationship Id="rId24" Type="http://schemas.openxmlformats.org/officeDocument/2006/relationships/hyperlink" Target="http://images.google.is/imgres?imgurl=http://barnaland.is/babybox/img/gerber_logo.jpg&amp;imgrefurl=http://barnaland.is/babybox/defaultis.aspx&amp;usg=__zPyKjkGiJw_4d6MTfk06wsCxbFQ=&amp;h=28&amp;w=150&amp;sz=3&amp;hl=is&amp;start=14&amp;um=1&amp;tbnid=xiBN25UyuPunMM:&amp;tbnh=18&amp;tbnw=96&amp;prev=/images?q=Gerber+barnamatur&amp;ndsp=20&amp;um=1&amp;hl=is&amp;lr=&amp;rlz=1T4GGLR_enIS250IS273&amp;sa=N" TargetMode="External" /><Relationship Id="rId25" Type="http://schemas.openxmlformats.org/officeDocument/2006/relationships/hyperlink" Target="http://images.google.is/imgres?imgurl=http://barnaland.is/babybox/img/gerber_logo.jpg&amp;imgrefurl=http://barnaland.is/babybox/defaultis.aspx&amp;usg=__zPyKjkGiJw_4d6MTfk06wsCxbFQ=&amp;h=28&amp;w=150&amp;sz=3&amp;hl=is&amp;start=14&amp;um=1&amp;tbnid=xiBN25UyuPunMM:&amp;tbnh=18&amp;tbnw=96&amp;prev=/images?q=Gerber+barnamatur&amp;ndsp=20&amp;um=1&amp;hl=is&amp;lr=&amp;rlz=1T4GGLR_enIS250IS273&amp;sa=N" TargetMode="External" /><Relationship Id="rId26" Type="http://schemas.openxmlformats.org/officeDocument/2006/relationships/hyperlink" Target="http://images.google.is/imgres?imgurl=http://barnaland.is/babybox/img/gerber_logo.jpg&amp;imgrefurl=http://barnaland.is/babybox/defaultis.aspx&amp;usg=__zPyKjkGiJw_4d6MTfk06wsCxbFQ=&amp;h=28&amp;w=150&amp;sz=3&amp;hl=is&amp;start=14&amp;um=1&amp;tbnid=xiBN25UyuPunMM:&amp;tbnh=18&amp;tbnw=96&amp;prev=/images?q=Gerber+barnamatur&amp;ndsp=20&amp;um=1&amp;hl=is&amp;lr=&amp;rlz=1T4GGLR_enIS250IS273&amp;sa=N" TargetMode="External" /><Relationship Id="rId27" Type="http://schemas.openxmlformats.org/officeDocument/2006/relationships/hyperlink" Target="http://images.google.is/imgres?imgurl=http://barnaland.is/babybox/img/gerber_logo.jpg&amp;imgrefurl=http://barnaland.is/babybox/defaultis.aspx&amp;usg=__zPyKjkGiJw_4d6MTfk06wsCxbFQ=&amp;h=28&amp;w=150&amp;sz=3&amp;hl=is&amp;start=14&amp;um=1&amp;tbnid=xiBN25UyuPunMM:&amp;tbnh=18&amp;tbnw=96&amp;prev=/images?q=Gerber+barnamatur&amp;ndsp=20&amp;um=1&amp;hl=is&amp;lr=&amp;rlz=1T4GGLR_enIS250IS273&amp;sa=N" TargetMode="External" /><Relationship Id="rId28" Type="http://schemas.openxmlformats.org/officeDocument/2006/relationships/hyperlink" Target="http://images.google.is/imgres?imgurl=http://barnaland.is/babybox/img/gerber_logo.jpg&amp;imgrefurl=http://barnaland.is/babybox/defaultis.aspx&amp;usg=__zPyKjkGiJw_4d6MTfk06wsCxbFQ=&amp;h=28&amp;w=150&amp;sz=3&amp;hl=is&amp;start=14&amp;um=1&amp;tbnid=xiBN25UyuPunMM:&amp;tbnh=18&amp;tbnw=96&amp;prev=/images?q=Gerber+barnamatur&amp;ndsp=20&amp;um=1&amp;hl=is&amp;lr=&amp;rlz=1T4GGLR_enIS250IS273&amp;sa=N" TargetMode="External" /><Relationship Id="rId29" Type="http://schemas.openxmlformats.org/officeDocument/2006/relationships/hyperlink" Target="http://images.google.is/imgres?imgurl=http://barnaland.is/babybox/img/gerber_logo.jpg&amp;imgrefurl=http://barnaland.is/babybox/defaultis.aspx&amp;usg=__zPyKjkGiJw_4d6MTfk06wsCxbFQ=&amp;h=28&amp;w=150&amp;sz=3&amp;hl=is&amp;start=14&amp;um=1&amp;tbnid=xiBN25UyuPunMM:&amp;tbnh=18&amp;tbnw=96&amp;prev=/images?q=Gerber+barnamatur&amp;ndsp=20&amp;um=1&amp;hl=is&amp;lr=&amp;rlz=1T4GGLR_enIS250IS273&amp;sa=N" TargetMode="External" /><Relationship Id="rId30" Type="http://schemas.openxmlformats.org/officeDocument/2006/relationships/hyperlink" Target="http://images.google.is/imgres?imgurl=http://barnaland.is/babybox/img/gerber_logo.jpg&amp;imgrefurl=http://barnaland.is/babybox/defaultis.aspx&amp;usg=__zPyKjkGiJw_4d6MTfk06wsCxbFQ=&amp;h=28&amp;w=150&amp;sz=3&amp;hl=is&amp;start=14&amp;um=1&amp;tbnid=xiBN25UyuPunMM:&amp;tbnh=18&amp;tbnw=96&amp;prev=/images?q=Gerber+barnamatur&amp;ndsp=20&amp;um=1&amp;hl=is&amp;lr=&amp;rlz=1T4GGLR_enIS250IS273&amp;sa=N" TargetMode="External" /><Relationship Id="rId31" Type="http://schemas.openxmlformats.org/officeDocument/2006/relationships/hyperlink" Target="http://images.google.is/imgres?imgurl=http://barnaland.is/babybox/img/gerber_logo.jpg&amp;imgrefurl=http://barnaland.is/babybox/defaultis.aspx&amp;usg=__zPyKjkGiJw_4d6MTfk06wsCxbFQ=&amp;h=28&amp;w=150&amp;sz=3&amp;hl=is&amp;start=14&amp;um=1&amp;tbnid=xiBN25UyuPunMM:&amp;tbnh=18&amp;tbnw=96&amp;prev=/images?q=Gerber+barnamatur&amp;ndsp=20&amp;um=1&amp;hl=is&amp;lr=&amp;rlz=1T4GGLR_enIS250IS273&amp;sa=N" TargetMode="External" /><Relationship Id="rId32" Type="http://schemas.openxmlformats.org/officeDocument/2006/relationships/hyperlink" Target="http://images.google.is/imgres?imgurl=http://barnaland.is/babybox/img/gerber_logo.jpg&amp;imgrefurl=http://barnaland.is/babybox/defaultis.aspx&amp;usg=__zPyKjkGiJw_4d6MTfk06wsCxbFQ=&amp;h=28&amp;w=150&amp;sz=3&amp;hl=is&amp;start=14&amp;um=1&amp;tbnid=xiBN25UyuPunMM:&amp;tbnh=18&amp;tbnw=96&amp;prev=/images?q=Gerber+barnamatur&amp;ndsp=20&amp;um=1&amp;hl=is&amp;lr=&amp;rlz=1T4GGLR_enIS250IS273&amp;sa=N" TargetMode="External" /><Relationship Id="rId33" Type="http://schemas.openxmlformats.org/officeDocument/2006/relationships/hyperlink" Target="http://images.google.is/imgres?imgurl=http://barnaland.is/babybox/img/gerber_logo.jpg&amp;imgrefurl=http://barnaland.is/babybox/defaultis.aspx&amp;usg=__zPyKjkGiJw_4d6MTfk06wsCxbFQ=&amp;h=28&amp;w=150&amp;sz=3&amp;hl=is&amp;start=14&amp;um=1&amp;tbnid=xiBN25UyuPunMM:&amp;tbnh=18&amp;tbnw=96&amp;prev=/images?q=Gerber+barnamatur&amp;ndsp=20&amp;um=1&amp;hl=is&amp;lr=&amp;rlz=1T4GGLR_enIS250IS273&amp;sa=N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2247900</xdr:colOff>
      <xdr:row>69</xdr:row>
      <xdr:rowOff>0</xdr:rowOff>
    </xdr:from>
    <xdr:to>
      <xdr:col>0</xdr:col>
      <xdr:colOff>2247900</xdr:colOff>
      <xdr:row>72</xdr:row>
      <xdr:rowOff>104775</xdr:rowOff>
    </xdr:to>
    <xdr:pic>
      <xdr:nvPicPr>
        <xdr:cNvPr id="1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1536382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2247900</xdr:colOff>
      <xdr:row>69</xdr:row>
      <xdr:rowOff>0</xdr:rowOff>
    </xdr:from>
    <xdr:to>
      <xdr:col>0</xdr:col>
      <xdr:colOff>2247900</xdr:colOff>
      <xdr:row>72</xdr:row>
      <xdr:rowOff>104775</xdr:rowOff>
    </xdr:to>
    <xdr:pic>
      <xdr:nvPicPr>
        <xdr:cNvPr id="2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1536382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2247900</xdr:colOff>
      <xdr:row>69</xdr:row>
      <xdr:rowOff>0</xdr:rowOff>
    </xdr:from>
    <xdr:to>
      <xdr:col>0</xdr:col>
      <xdr:colOff>2247900</xdr:colOff>
      <xdr:row>72</xdr:row>
      <xdr:rowOff>104775</xdr:rowOff>
    </xdr:to>
    <xdr:pic>
      <xdr:nvPicPr>
        <xdr:cNvPr id="3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1536382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2247900</xdr:colOff>
      <xdr:row>69</xdr:row>
      <xdr:rowOff>0</xdr:rowOff>
    </xdr:from>
    <xdr:to>
      <xdr:col>0</xdr:col>
      <xdr:colOff>2247900</xdr:colOff>
      <xdr:row>72</xdr:row>
      <xdr:rowOff>104775</xdr:rowOff>
    </xdr:to>
    <xdr:pic>
      <xdr:nvPicPr>
        <xdr:cNvPr id="4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1536382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2247900</xdr:colOff>
      <xdr:row>6</xdr:row>
      <xdr:rowOff>0</xdr:rowOff>
    </xdr:from>
    <xdr:to>
      <xdr:col>0</xdr:col>
      <xdr:colOff>2247900</xdr:colOff>
      <xdr:row>6</xdr:row>
      <xdr:rowOff>314325</xdr:rowOff>
    </xdr:to>
    <xdr:pic>
      <xdr:nvPicPr>
        <xdr:cNvPr id="5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2466975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1095375</xdr:colOff>
      <xdr:row>0</xdr:row>
      <xdr:rowOff>133350</xdr:rowOff>
    </xdr:from>
    <xdr:to>
      <xdr:col>0</xdr:col>
      <xdr:colOff>1781175</xdr:colOff>
      <xdr:row>0</xdr:row>
      <xdr:rowOff>685800</xdr:rowOff>
    </xdr:to>
    <xdr:pic>
      <xdr:nvPicPr>
        <xdr:cNvPr id="6" name="Picture 1" descr="asi_r1_c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133350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2247900</xdr:colOff>
      <xdr:row>6</xdr:row>
      <xdr:rowOff>0</xdr:rowOff>
    </xdr:from>
    <xdr:to>
      <xdr:col>0</xdr:col>
      <xdr:colOff>2247900</xdr:colOff>
      <xdr:row>6</xdr:row>
      <xdr:rowOff>142875</xdr:rowOff>
    </xdr:to>
    <xdr:pic>
      <xdr:nvPicPr>
        <xdr:cNvPr id="7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2466975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1866900</xdr:colOff>
      <xdr:row>20</xdr:row>
      <xdr:rowOff>0</xdr:rowOff>
    </xdr:from>
    <xdr:to>
      <xdr:col>0</xdr:col>
      <xdr:colOff>1866900</xdr:colOff>
      <xdr:row>20</xdr:row>
      <xdr:rowOff>0</xdr:rowOff>
    </xdr:to>
    <xdr:pic>
      <xdr:nvPicPr>
        <xdr:cNvPr id="8" name="Picture 116" descr="http://tbn1.google.com/images?q=tbn:xiBN25UyuPunMM:http://barnaland.is/babybox/img/gerber_logo.jpg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66900" y="5362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1866900</xdr:colOff>
      <xdr:row>20</xdr:row>
      <xdr:rowOff>0</xdr:rowOff>
    </xdr:from>
    <xdr:to>
      <xdr:col>0</xdr:col>
      <xdr:colOff>1866900</xdr:colOff>
      <xdr:row>20</xdr:row>
      <xdr:rowOff>0</xdr:rowOff>
    </xdr:to>
    <xdr:pic>
      <xdr:nvPicPr>
        <xdr:cNvPr id="9" name="Picture 116" descr="http://tbn1.google.com/images?q=tbn:xiBN25UyuPunMM:http://barnaland.is/babybox/img/gerber_logo.jpg">
          <a:hlinkClick r:id="rId9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66900" y="5362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1866900</xdr:colOff>
      <xdr:row>90</xdr:row>
      <xdr:rowOff>0</xdr:rowOff>
    </xdr:from>
    <xdr:to>
      <xdr:col>0</xdr:col>
      <xdr:colOff>1866900</xdr:colOff>
      <xdr:row>90</xdr:row>
      <xdr:rowOff>0</xdr:rowOff>
    </xdr:to>
    <xdr:pic>
      <xdr:nvPicPr>
        <xdr:cNvPr id="10" name="Picture 116" descr="http://tbn1.google.com/images?q=tbn:xiBN25UyuPunMM:http://barnaland.is/babybox/img/gerber_logo.jpg">
          <a:hlinkClick r:id="rId11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66900" y="19497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1866900</xdr:colOff>
      <xdr:row>90</xdr:row>
      <xdr:rowOff>0</xdr:rowOff>
    </xdr:from>
    <xdr:to>
      <xdr:col>0</xdr:col>
      <xdr:colOff>1866900</xdr:colOff>
      <xdr:row>90</xdr:row>
      <xdr:rowOff>0</xdr:rowOff>
    </xdr:to>
    <xdr:pic>
      <xdr:nvPicPr>
        <xdr:cNvPr id="11" name="Picture 116" descr="http://tbn1.google.com/images?q=tbn:xiBN25UyuPunMM:http://barnaland.is/babybox/img/gerber_logo.jpg">
          <a:hlinkClick r:id="rId13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66900" y="19497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2247900</xdr:colOff>
      <xdr:row>64</xdr:row>
      <xdr:rowOff>0</xdr:rowOff>
    </xdr:from>
    <xdr:to>
      <xdr:col>0</xdr:col>
      <xdr:colOff>2247900</xdr:colOff>
      <xdr:row>67</xdr:row>
      <xdr:rowOff>0</xdr:rowOff>
    </xdr:to>
    <xdr:pic>
      <xdr:nvPicPr>
        <xdr:cNvPr id="12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13839825"/>
          <a:ext cx="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2247900</xdr:colOff>
      <xdr:row>64</xdr:row>
      <xdr:rowOff>0</xdr:rowOff>
    </xdr:from>
    <xdr:to>
      <xdr:col>0</xdr:col>
      <xdr:colOff>2247900</xdr:colOff>
      <xdr:row>67</xdr:row>
      <xdr:rowOff>0</xdr:rowOff>
    </xdr:to>
    <xdr:pic>
      <xdr:nvPicPr>
        <xdr:cNvPr id="13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13839825"/>
          <a:ext cx="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2247900</xdr:colOff>
      <xdr:row>64</xdr:row>
      <xdr:rowOff>0</xdr:rowOff>
    </xdr:from>
    <xdr:to>
      <xdr:col>0</xdr:col>
      <xdr:colOff>2247900</xdr:colOff>
      <xdr:row>67</xdr:row>
      <xdr:rowOff>0</xdr:rowOff>
    </xdr:to>
    <xdr:pic>
      <xdr:nvPicPr>
        <xdr:cNvPr id="14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13839825"/>
          <a:ext cx="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2247900</xdr:colOff>
      <xdr:row>64</xdr:row>
      <xdr:rowOff>0</xdr:rowOff>
    </xdr:from>
    <xdr:to>
      <xdr:col>0</xdr:col>
      <xdr:colOff>2247900</xdr:colOff>
      <xdr:row>67</xdr:row>
      <xdr:rowOff>0</xdr:rowOff>
    </xdr:to>
    <xdr:pic>
      <xdr:nvPicPr>
        <xdr:cNvPr id="15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13839825"/>
          <a:ext cx="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2247900</xdr:colOff>
      <xdr:row>7</xdr:row>
      <xdr:rowOff>0</xdr:rowOff>
    </xdr:from>
    <xdr:to>
      <xdr:col>0</xdr:col>
      <xdr:colOff>2247900</xdr:colOff>
      <xdr:row>8</xdr:row>
      <xdr:rowOff>19050</xdr:rowOff>
    </xdr:to>
    <xdr:pic>
      <xdr:nvPicPr>
        <xdr:cNvPr id="16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2828925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2247900</xdr:colOff>
      <xdr:row>7</xdr:row>
      <xdr:rowOff>19050</xdr:rowOff>
    </xdr:from>
    <xdr:to>
      <xdr:col>0</xdr:col>
      <xdr:colOff>2247900</xdr:colOff>
      <xdr:row>7</xdr:row>
      <xdr:rowOff>180975</xdr:rowOff>
    </xdr:to>
    <xdr:pic>
      <xdr:nvPicPr>
        <xdr:cNvPr id="17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28479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1866900</xdr:colOff>
      <xdr:row>20</xdr:row>
      <xdr:rowOff>0</xdr:rowOff>
    </xdr:from>
    <xdr:to>
      <xdr:col>0</xdr:col>
      <xdr:colOff>1866900</xdr:colOff>
      <xdr:row>20</xdr:row>
      <xdr:rowOff>0</xdr:rowOff>
    </xdr:to>
    <xdr:pic>
      <xdr:nvPicPr>
        <xdr:cNvPr id="18" name="Picture 116" descr="http://tbn1.google.com/images?q=tbn:xiBN25UyuPunMM:http://barnaland.is/babybox/img/gerber_logo.jpg">
          <a:hlinkClick r:id="rId15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66900" y="5362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1866900</xdr:colOff>
      <xdr:row>20</xdr:row>
      <xdr:rowOff>0</xdr:rowOff>
    </xdr:from>
    <xdr:to>
      <xdr:col>0</xdr:col>
      <xdr:colOff>1866900</xdr:colOff>
      <xdr:row>20</xdr:row>
      <xdr:rowOff>0</xdr:rowOff>
    </xdr:to>
    <xdr:pic>
      <xdr:nvPicPr>
        <xdr:cNvPr id="19" name="Picture 116" descr="http://tbn1.google.com/images?q=tbn:xiBN25UyuPunMM:http://barnaland.is/babybox/img/gerber_logo.jpg">
          <a:hlinkClick r:id="rId1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66900" y="5362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2247900</xdr:colOff>
      <xdr:row>60</xdr:row>
      <xdr:rowOff>0</xdr:rowOff>
    </xdr:from>
    <xdr:to>
      <xdr:col>0</xdr:col>
      <xdr:colOff>2247900</xdr:colOff>
      <xdr:row>63</xdr:row>
      <xdr:rowOff>0</xdr:rowOff>
    </xdr:to>
    <xdr:pic>
      <xdr:nvPicPr>
        <xdr:cNvPr id="20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131159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2247900</xdr:colOff>
      <xdr:row>60</xdr:row>
      <xdr:rowOff>0</xdr:rowOff>
    </xdr:from>
    <xdr:to>
      <xdr:col>0</xdr:col>
      <xdr:colOff>2247900</xdr:colOff>
      <xdr:row>63</xdr:row>
      <xdr:rowOff>0</xdr:rowOff>
    </xdr:to>
    <xdr:pic>
      <xdr:nvPicPr>
        <xdr:cNvPr id="21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131159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2247900</xdr:colOff>
      <xdr:row>60</xdr:row>
      <xdr:rowOff>0</xdr:rowOff>
    </xdr:from>
    <xdr:to>
      <xdr:col>0</xdr:col>
      <xdr:colOff>2247900</xdr:colOff>
      <xdr:row>63</xdr:row>
      <xdr:rowOff>0</xdr:rowOff>
    </xdr:to>
    <xdr:pic>
      <xdr:nvPicPr>
        <xdr:cNvPr id="22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131159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2247900</xdr:colOff>
      <xdr:row>60</xdr:row>
      <xdr:rowOff>0</xdr:rowOff>
    </xdr:from>
    <xdr:to>
      <xdr:col>0</xdr:col>
      <xdr:colOff>2247900</xdr:colOff>
      <xdr:row>63</xdr:row>
      <xdr:rowOff>0</xdr:rowOff>
    </xdr:to>
    <xdr:pic>
      <xdr:nvPicPr>
        <xdr:cNvPr id="23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131159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2247900</xdr:colOff>
      <xdr:row>6</xdr:row>
      <xdr:rowOff>0</xdr:rowOff>
    </xdr:from>
    <xdr:to>
      <xdr:col>0</xdr:col>
      <xdr:colOff>2247900</xdr:colOff>
      <xdr:row>6</xdr:row>
      <xdr:rowOff>180975</xdr:rowOff>
    </xdr:to>
    <xdr:pic>
      <xdr:nvPicPr>
        <xdr:cNvPr id="24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24669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2247900</xdr:colOff>
      <xdr:row>6</xdr:row>
      <xdr:rowOff>0</xdr:rowOff>
    </xdr:from>
    <xdr:to>
      <xdr:col>0</xdr:col>
      <xdr:colOff>2247900</xdr:colOff>
      <xdr:row>6</xdr:row>
      <xdr:rowOff>142875</xdr:rowOff>
    </xdr:to>
    <xdr:pic>
      <xdr:nvPicPr>
        <xdr:cNvPr id="25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2466975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1866900</xdr:colOff>
      <xdr:row>20</xdr:row>
      <xdr:rowOff>0</xdr:rowOff>
    </xdr:from>
    <xdr:to>
      <xdr:col>0</xdr:col>
      <xdr:colOff>1866900</xdr:colOff>
      <xdr:row>20</xdr:row>
      <xdr:rowOff>0</xdr:rowOff>
    </xdr:to>
    <xdr:pic>
      <xdr:nvPicPr>
        <xdr:cNvPr id="26" name="Picture 116" descr="http://tbn1.google.com/images?q=tbn:xiBN25UyuPunMM:http://barnaland.is/babybox/img/gerber_logo.jpg">
          <a:hlinkClick r:id="rId19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66900" y="5362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1866900</xdr:colOff>
      <xdr:row>20</xdr:row>
      <xdr:rowOff>0</xdr:rowOff>
    </xdr:from>
    <xdr:to>
      <xdr:col>0</xdr:col>
      <xdr:colOff>1866900</xdr:colOff>
      <xdr:row>20</xdr:row>
      <xdr:rowOff>0</xdr:rowOff>
    </xdr:to>
    <xdr:pic>
      <xdr:nvPicPr>
        <xdr:cNvPr id="27" name="Picture 116" descr="http://tbn1.google.com/images?q=tbn:xiBN25UyuPunMM:http://barnaland.is/babybox/img/gerber_logo.jpg">
          <a:hlinkClick r:id="rId21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66900" y="5362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1866900</xdr:colOff>
      <xdr:row>88</xdr:row>
      <xdr:rowOff>0</xdr:rowOff>
    </xdr:from>
    <xdr:to>
      <xdr:col>0</xdr:col>
      <xdr:colOff>1866900</xdr:colOff>
      <xdr:row>88</xdr:row>
      <xdr:rowOff>0</xdr:rowOff>
    </xdr:to>
    <xdr:pic>
      <xdr:nvPicPr>
        <xdr:cNvPr id="28" name="Picture 116" descr="http://tbn1.google.com/images?q=tbn:xiBN25UyuPunMM:http://barnaland.is/babybox/img/gerber_logo.jpg">
          <a:hlinkClick r:id="rId23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66900" y="1906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1866900</xdr:colOff>
      <xdr:row>88</xdr:row>
      <xdr:rowOff>0</xdr:rowOff>
    </xdr:from>
    <xdr:to>
      <xdr:col>0</xdr:col>
      <xdr:colOff>1866900</xdr:colOff>
      <xdr:row>88</xdr:row>
      <xdr:rowOff>0</xdr:rowOff>
    </xdr:to>
    <xdr:pic>
      <xdr:nvPicPr>
        <xdr:cNvPr id="29" name="Picture 116" descr="http://tbn1.google.com/images?q=tbn:xiBN25UyuPunMM:http://barnaland.is/babybox/img/gerber_logo.jpg">
          <a:hlinkClick r:id="rId25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66900" y="1906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2247900</xdr:colOff>
      <xdr:row>74</xdr:row>
      <xdr:rowOff>0</xdr:rowOff>
    </xdr:from>
    <xdr:to>
      <xdr:col>0</xdr:col>
      <xdr:colOff>2247900</xdr:colOff>
      <xdr:row>76</xdr:row>
      <xdr:rowOff>180975</xdr:rowOff>
    </xdr:to>
    <xdr:pic>
      <xdr:nvPicPr>
        <xdr:cNvPr id="30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1626870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2247900</xdr:colOff>
      <xdr:row>74</xdr:row>
      <xdr:rowOff>0</xdr:rowOff>
    </xdr:from>
    <xdr:to>
      <xdr:col>0</xdr:col>
      <xdr:colOff>2247900</xdr:colOff>
      <xdr:row>76</xdr:row>
      <xdr:rowOff>180975</xdr:rowOff>
    </xdr:to>
    <xdr:pic>
      <xdr:nvPicPr>
        <xdr:cNvPr id="31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1626870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2247900</xdr:colOff>
      <xdr:row>74</xdr:row>
      <xdr:rowOff>0</xdr:rowOff>
    </xdr:from>
    <xdr:to>
      <xdr:col>0</xdr:col>
      <xdr:colOff>2247900</xdr:colOff>
      <xdr:row>76</xdr:row>
      <xdr:rowOff>180975</xdr:rowOff>
    </xdr:to>
    <xdr:pic>
      <xdr:nvPicPr>
        <xdr:cNvPr id="32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1626870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2247900</xdr:colOff>
      <xdr:row>74</xdr:row>
      <xdr:rowOff>0</xdr:rowOff>
    </xdr:from>
    <xdr:to>
      <xdr:col>0</xdr:col>
      <xdr:colOff>2247900</xdr:colOff>
      <xdr:row>76</xdr:row>
      <xdr:rowOff>180975</xdr:rowOff>
    </xdr:to>
    <xdr:pic>
      <xdr:nvPicPr>
        <xdr:cNvPr id="33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1626870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2247900</xdr:colOff>
      <xdr:row>9</xdr:row>
      <xdr:rowOff>0</xdr:rowOff>
    </xdr:from>
    <xdr:to>
      <xdr:col>0</xdr:col>
      <xdr:colOff>2247900</xdr:colOff>
      <xdr:row>10</xdr:row>
      <xdr:rowOff>38100</xdr:rowOff>
    </xdr:to>
    <xdr:pic>
      <xdr:nvPicPr>
        <xdr:cNvPr id="34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3190875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2247900</xdr:colOff>
      <xdr:row>9</xdr:row>
      <xdr:rowOff>19050</xdr:rowOff>
    </xdr:from>
    <xdr:to>
      <xdr:col>0</xdr:col>
      <xdr:colOff>2247900</xdr:colOff>
      <xdr:row>9</xdr:row>
      <xdr:rowOff>180975</xdr:rowOff>
    </xdr:to>
    <xdr:pic>
      <xdr:nvPicPr>
        <xdr:cNvPr id="35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32099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1866900</xdr:colOff>
      <xdr:row>22</xdr:row>
      <xdr:rowOff>0</xdr:rowOff>
    </xdr:from>
    <xdr:to>
      <xdr:col>0</xdr:col>
      <xdr:colOff>1866900</xdr:colOff>
      <xdr:row>22</xdr:row>
      <xdr:rowOff>0</xdr:rowOff>
    </xdr:to>
    <xdr:pic>
      <xdr:nvPicPr>
        <xdr:cNvPr id="36" name="Picture 116" descr="http://tbn1.google.com/images?q=tbn:xiBN25UyuPunMM:http://barnaland.is/babybox/img/gerber_logo.jpg">
          <a:hlinkClick r:id="rId2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66900" y="5734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1866900</xdr:colOff>
      <xdr:row>22</xdr:row>
      <xdr:rowOff>0</xdr:rowOff>
    </xdr:from>
    <xdr:to>
      <xdr:col>0</xdr:col>
      <xdr:colOff>1866900</xdr:colOff>
      <xdr:row>22</xdr:row>
      <xdr:rowOff>0</xdr:rowOff>
    </xdr:to>
    <xdr:pic>
      <xdr:nvPicPr>
        <xdr:cNvPr id="37" name="Picture 116" descr="http://tbn1.google.com/images?q=tbn:xiBN25UyuPunMM:http://barnaland.is/babybox/img/gerber_logo.jpg">
          <a:hlinkClick r:id="rId29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66900" y="5734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2247900</xdr:colOff>
      <xdr:row>71</xdr:row>
      <xdr:rowOff>0</xdr:rowOff>
    </xdr:from>
    <xdr:to>
      <xdr:col>0</xdr:col>
      <xdr:colOff>2247900</xdr:colOff>
      <xdr:row>74</xdr:row>
      <xdr:rowOff>0</xdr:rowOff>
    </xdr:to>
    <xdr:pic>
      <xdr:nvPicPr>
        <xdr:cNvPr id="38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157257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2247900</xdr:colOff>
      <xdr:row>71</xdr:row>
      <xdr:rowOff>0</xdr:rowOff>
    </xdr:from>
    <xdr:to>
      <xdr:col>0</xdr:col>
      <xdr:colOff>2247900</xdr:colOff>
      <xdr:row>74</xdr:row>
      <xdr:rowOff>0</xdr:rowOff>
    </xdr:to>
    <xdr:pic>
      <xdr:nvPicPr>
        <xdr:cNvPr id="39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157257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2247900</xdr:colOff>
      <xdr:row>71</xdr:row>
      <xdr:rowOff>0</xdr:rowOff>
    </xdr:from>
    <xdr:to>
      <xdr:col>0</xdr:col>
      <xdr:colOff>2247900</xdr:colOff>
      <xdr:row>74</xdr:row>
      <xdr:rowOff>0</xdr:rowOff>
    </xdr:to>
    <xdr:pic>
      <xdr:nvPicPr>
        <xdr:cNvPr id="40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157257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2247900</xdr:colOff>
      <xdr:row>71</xdr:row>
      <xdr:rowOff>0</xdr:rowOff>
    </xdr:from>
    <xdr:to>
      <xdr:col>0</xdr:col>
      <xdr:colOff>2247900</xdr:colOff>
      <xdr:row>74</xdr:row>
      <xdr:rowOff>0</xdr:rowOff>
    </xdr:to>
    <xdr:pic>
      <xdr:nvPicPr>
        <xdr:cNvPr id="41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157257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2247900</xdr:colOff>
      <xdr:row>7</xdr:row>
      <xdr:rowOff>0</xdr:rowOff>
    </xdr:from>
    <xdr:to>
      <xdr:col>0</xdr:col>
      <xdr:colOff>2247900</xdr:colOff>
      <xdr:row>8</xdr:row>
      <xdr:rowOff>0</xdr:rowOff>
    </xdr:to>
    <xdr:pic>
      <xdr:nvPicPr>
        <xdr:cNvPr id="42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28289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2247900</xdr:colOff>
      <xdr:row>7</xdr:row>
      <xdr:rowOff>19050</xdr:rowOff>
    </xdr:from>
    <xdr:to>
      <xdr:col>0</xdr:col>
      <xdr:colOff>2247900</xdr:colOff>
      <xdr:row>7</xdr:row>
      <xdr:rowOff>161925</xdr:rowOff>
    </xdr:to>
    <xdr:pic>
      <xdr:nvPicPr>
        <xdr:cNvPr id="43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2847975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1866900</xdr:colOff>
      <xdr:row>22</xdr:row>
      <xdr:rowOff>0</xdr:rowOff>
    </xdr:from>
    <xdr:to>
      <xdr:col>0</xdr:col>
      <xdr:colOff>1866900</xdr:colOff>
      <xdr:row>22</xdr:row>
      <xdr:rowOff>0</xdr:rowOff>
    </xdr:to>
    <xdr:pic>
      <xdr:nvPicPr>
        <xdr:cNvPr id="44" name="Picture 116" descr="http://tbn1.google.com/images?q=tbn:xiBN25UyuPunMM:http://barnaland.is/babybox/img/gerber_logo.jpg">
          <a:hlinkClick r:id="rId31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66900" y="5734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1866900</xdr:colOff>
      <xdr:row>22</xdr:row>
      <xdr:rowOff>0</xdr:rowOff>
    </xdr:from>
    <xdr:to>
      <xdr:col>0</xdr:col>
      <xdr:colOff>1866900</xdr:colOff>
      <xdr:row>22</xdr:row>
      <xdr:rowOff>0</xdr:rowOff>
    </xdr:to>
    <xdr:pic>
      <xdr:nvPicPr>
        <xdr:cNvPr id="45" name="Picture 116" descr="http://tbn1.google.com/images?q=tbn:xiBN25UyuPunMM:http://barnaland.is/babybox/img/gerber_logo.jpg">
          <a:hlinkClick r:id="rId33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66900" y="5734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H14" sqref="H14"/>
    </sheetView>
  </sheetViews>
  <sheetFormatPr defaultColWidth="9.140625" defaultRowHeight="12.75"/>
  <cols>
    <col min="1" max="1" width="43.28125" style="1" customWidth="1"/>
    <col min="2" max="10" width="9.421875" style="30" bestFit="1" customWidth="1"/>
    <col min="11" max="11" width="5.8515625" style="30" bestFit="1" customWidth="1"/>
    <col min="12" max="13" width="9.421875" style="30" bestFit="1" customWidth="1"/>
    <col min="14" max="14" width="7.140625" style="30" bestFit="1" customWidth="1"/>
  </cols>
  <sheetData>
    <row r="1" spans="1:21" ht="117.75" customHeight="1" thickBot="1">
      <c r="A1" s="40" t="s">
        <v>101</v>
      </c>
      <c r="B1" s="33" t="s">
        <v>104</v>
      </c>
      <c r="C1" s="34" t="s">
        <v>107</v>
      </c>
      <c r="D1" s="34" t="s">
        <v>75</v>
      </c>
      <c r="E1" s="34" t="s">
        <v>106</v>
      </c>
      <c r="F1" s="34" t="s">
        <v>84</v>
      </c>
      <c r="G1" s="34" t="s">
        <v>39</v>
      </c>
      <c r="H1" s="34" t="s">
        <v>105</v>
      </c>
      <c r="I1" s="35" t="s">
        <v>102</v>
      </c>
      <c r="J1" s="35" t="s">
        <v>103</v>
      </c>
      <c r="K1" s="36" t="s">
        <v>72</v>
      </c>
      <c r="L1" s="37" t="s">
        <v>6</v>
      </c>
      <c r="M1" s="38" t="s">
        <v>3</v>
      </c>
      <c r="N1" s="39" t="s">
        <v>73</v>
      </c>
      <c r="O1" s="6"/>
      <c r="P1" s="6"/>
      <c r="Q1" s="6"/>
      <c r="R1" s="6"/>
      <c r="S1" s="6"/>
      <c r="T1" s="6"/>
      <c r="U1" s="6"/>
    </row>
    <row r="2" spans="1:14" ht="19.5" thickBot="1">
      <c r="A2" s="16" t="s">
        <v>16</v>
      </c>
      <c r="B2" s="25" t="s">
        <v>74</v>
      </c>
      <c r="C2" s="26" t="s">
        <v>74</v>
      </c>
      <c r="D2" s="26" t="s">
        <v>74</v>
      </c>
      <c r="E2" s="26" t="s">
        <v>74</v>
      </c>
      <c r="F2" s="26" t="s">
        <v>74</v>
      </c>
      <c r="G2" s="26" t="s">
        <v>74</v>
      </c>
      <c r="H2" s="26" t="s">
        <v>74</v>
      </c>
      <c r="I2" s="27" t="s">
        <v>74</v>
      </c>
      <c r="J2" s="27" t="s">
        <v>74</v>
      </c>
      <c r="K2" s="28"/>
      <c r="L2" s="29"/>
      <c r="M2" s="26"/>
      <c r="N2" s="9"/>
    </row>
    <row r="3" spans="1:14" ht="14.25">
      <c r="A3" s="21" t="s">
        <v>32</v>
      </c>
      <c r="B3" s="14" t="s">
        <v>5</v>
      </c>
      <c r="C3" s="7">
        <v>3384</v>
      </c>
      <c r="D3" s="7">
        <v>2998</v>
      </c>
      <c r="E3" s="7">
        <v>3380</v>
      </c>
      <c r="F3" s="7">
        <v>2998</v>
      </c>
      <c r="G3" s="7">
        <v>3599</v>
      </c>
      <c r="H3" s="7">
        <v>3699</v>
      </c>
      <c r="I3" s="12">
        <v>3998</v>
      </c>
      <c r="J3" s="12">
        <v>4198</v>
      </c>
      <c r="K3" s="17">
        <f aca="true" t="shared" si="0" ref="K3:K40">COUNT(B3:J3)</f>
        <v>8</v>
      </c>
      <c r="L3" s="14">
        <f aca="true" t="shared" si="1" ref="L3:L40">MAX(B3:J3)</f>
        <v>4198</v>
      </c>
      <c r="M3" s="7">
        <f aca="true" t="shared" si="2" ref="M3:M40">MIN(B3:J3)</f>
        <v>2998</v>
      </c>
      <c r="N3" s="10">
        <f>(L3-M3)/M3</f>
        <v>0.400266844563042</v>
      </c>
    </row>
    <row r="4" spans="1:14" ht="14.25">
      <c r="A4" s="4" t="s">
        <v>18</v>
      </c>
      <c r="B4" s="15">
        <v>3195</v>
      </c>
      <c r="C4" s="8">
        <v>3198</v>
      </c>
      <c r="D4" s="8">
        <v>3196</v>
      </c>
      <c r="E4" s="8">
        <v>3485</v>
      </c>
      <c r="F4" s="8">
        <v>3798</v>
      </c>
      <c r="G4" s="8">
        <v>3388</v>
      </c>
      <c r="H4" s="8">
        <v>3398</v>
      </c>
      <c r="I4" s="13">
        <v>3518</v>
      </c>
      <c r="J4" s="13">
        <v>3898</v>
      </c>
      <c r="K4" s="18">
        <f t="shared" si="0"/>
        <v>9</v>
      </c>
      <c r="L4" s="15">
        <f t="shared" si="1"/>
        <v>3898</v>
      </c>
      <c r="M4" s="8">
        <f t="shared" si="2"/>
        <v>3195</v>
      </c>
      <c r="N4" s="11">
        <f aca="true" t="shared" si="3" ref="N4:N41">(L4-M4)/M4</f>
        <v>0.22003129890453835</v>
      </c>
    </row>
    <row r="5" spans="1:14" ht="14.25">
      <c r="A5" s="4" t="s">
        <v>19</v>
      </c>
      <c r="B5" s="15" t="s">
        <v>5</v>
      </c>
      <c r="C5" s="8">
        <v>3195</v>
      </c>
      <c r="D5" s="8" t="s">
        <v>4</v>
      </c>
      <c r="E5" s="8">
        <v>2785</v>
      </c>
      <c r="F5" s="8">
        <v>3098</v>
      </c>
      <c r="G5" s="8">
        <v>2967</v>
      </c>
      <c r="H5" s="8">
        <v>3199</v>
      </c>
      <c r="I5" s="13">
        <v>3298</v>
      </c>
      <c r="J5" s="13">
        <v>3398</v>
      </c>
      <c r="K5" s="18">
        <f t="shared" si="0"/>
        <v>7</v>
      </c>
      <c r="L5" s="15">
        <f t="shared" si="1"/>
        <v>3398</v>
      </c>
      <c r="M5" s="8">
        <f t="shared" si="2"/>
        <v>2785</v>
      </c>
      <c r="N5" s="11">
        <f t="shared" si="3"/>
        <v>0.2201077199281867</v>
      </c>
    </row>
    <row r="6" spans="1:14" ht="14.25">
      <c r="A6" s="4" t="s">
        <v>88</v>
      </c>
      <c r="B6" s="15">
        <v>3498</v>
      </c>
      <c r="C6" s="8">
        <v>3278</v>
      </c>
      <c r="D6" s="8">
        <v>3499</v>
      </c>
      <c r="E6" s="8" t="s">
        <v>5</v>
      </c>
      <c r="F6" s="8">
        <v>3888</v>
      </c>
      <c r="G6" s="8">
        <v>3578</v>
      </c>
      <c r="H6" s="8">
        <v>3579</v>
      </c>
      <c r="I6" s="13">
        <v>3558</v>
      </c>
      <c r="J6" s="13">
        <v>4189</v>
      </c>
      <c r="K6" s="18">
        <f t="shared" si="0"/>
        <v>8</v>
      </c>
      <c r="L6" s="15">
        <f t="shared" si="1"/>
        <v>4189</v>
      </c>
      <c r="M6" s="8">
        <f t="shared" si="2"/>
        <v>3278</v>
      </c>
      <c r="N6" s="11">
        <f t="shared" si="3"/>
        <v>0.27791336180597925</v>
      </c>
    </row>
    <row r="7" spans="1:14" ht="28.5">
      <c r="A7" s="4" t="s">
        <v>93</v>
      </c>
      <c r="B7" s="15" t="s">
        <v>4</v>
      </c>
      <c r="C7" s="8">
        <v>2238</v>
      </c>
      <c r="D7" s="8" t="s">
        <v>4</v>
      </c>
      <c r="E7" s="8" t="s">
        <v>5</v>
      </c>
      <c r="F7" s="8">
        <v>2198</v>
      </c>
      <c r="G7" s="8">
        <v>2398</v>
      </c>
      <c r="H7" s="8">
        <v>2799</v>
      </c>
      <c r="I7" s="13">
        <v>1998</v>
      </c>
      <c r="J7" s="13" t="s">
        <v>5</v>
      </c>
      <c r="K7" s="18">
        <f t="shared" si="0"/>
        <v>5</v>
      </c>
      <c r="L7" s="15">
        <f t="shared" si="1"/>
        <v>2799</v>
      </c>
      <c r="M7" s="8">
        <f t="shared" si="2"/>
        <v>1998</v>
      </c>
      <c r="N7" s="11">
        <f t="shared" si="3"/>
        <v>0.4009009009009009</v>
      </c>
    </row>
    <row r="8" spans="1:14" ht="14.25">
      <c r="A8" s="4" t="s">
        <v>20</v>
      </c>
      <c r="B8" s="15">
        <v>1498</v>
      </c>
      <c r="C8" s="8">
        <v>1569</v>
      </c>
      <c r="D8" s="8">
        <v>1499</v>
      </c>
      <c r="E8" s="8">
        <v>1898</v>
      </c>
      <c r="F8" s="8">
        <v>1798</v>
      </c>
      <c r="G8" s="8">
        <v>1739</v>
      </c>
      <c r="H8" s="8">
        <v>1749</v>
      </c>
      <c r="I8" s="13" t="s">
        <v>5</v>
      </c>
      <c r="J8" s="13">
        <v>1898</v>
      </c>
      <c r="K8" s="18">
        <f t="shared" si="0"/>
        <v>8</v>
      </c>
      <c r="L8" s="15">
        <f t="shared" si="1"/>
        <v>1898</v>
      </c>
      <c r="M8" s="8">
        <f t="shared" si="2"/>
        <v>1498</v>
      </c>
      <c r="N8" s="11">
        <f t="shared" si="3"/>
        <v>0.26702269692923897</v>
      </c>
    </row>
    <row r="9" spans="1:14" ht="14.25">
      <c r="A9" s="4" t="s">
        <v>21</v>
      </c>
      <c r="B9" s="15">
        <v>1698</v>
      </c>
      <c r="C9" s="8" t="s">
        <v>5</v>
      </c>
      <c r="D9" s="8" t="s">
        <v>5</v>
      </c>
      <c r="E9" s="8">
        <v>1998</v>
      </c>
      <c r="F9" s="8">
        <v>1798</v>
      </c>
      <c r="G9" s="8">
        <v>1898</v>
      </c>
      <c r="H9" s="8">
        <v>1889</v>
      </c>
      <c r="I9" s="13" t="s">
        <v>5</v>
      </c>
      <c r="J9" s="13" t="s">
        <v>5</v>
      </c>
      <c r="K9" s="18">
        <f t="shared" si="0"/>
        <v>5</v>
      </c>
      <c r="L9" s="15">
        <f t="shared" si="1"/>
        <v>1998</v>
      </c>
      <c r="M9" s="8">
        <f t="shared" si="2"/>
        <v>1698</v>
      </c>
      <c r="N9" s="11">
        <f t="shared" si="3"/>
        <v>0.17667844522968199</v>
      </c>
    </row>
    <row r="10" spans="1:14" ht="14.25">
      <c r="A10" s="4" t="s">
        <v>22</v>
      </c>
      <c r="B10" s="15">
        <v>1998</v>
      </c>
      <c r="C10" s="8" t="s">
        <v>5</v>
      </c>
      <c r="D10" s="8" t="s">
        <v>5</v>
      </c>
      <c r="E10" s="8">
        <v>2298</v>
      </c>
      <c r="F10" s="8">
        <v>1998</v>
      </c>
      <c r="G10" s="8">
        <v>2186</v>
      </c>
      <c r="H10" s="8">
        <v>2179</v>
      </c>
      <c r="I10" s="13" t="s">
        <v>5</v>
      </c>
      <c r="J10" s="13">
        <v>2542</v>
      </c>
      <c r="K10" s="18">
        <f t="shared" si="0"/>
        <v>6</v>
      </c>
      <c r="L10" s="15">
        <f t="shared" si="1"/>
        <v>2542</v>
      </c>
      <c r="M10" s="8">
        <f t="shared" si="2"/>
        <v>1998</v>
      </c>
      <c r="N10" s="11">
        <f t="shared" si="3"/>
        <v>0.2722722722722723</v>
      </c>
    </row>
    <row r="11" spans="1:14" ht="28.5">
      <c r="A11" s="4" t="s">
        <v>64</v>
      </c>
      <c r="B11" s="15">
        <v>1579</v>
      </c>
      <c r="C11" s="8">
        <v>1598</v>
      </c>
      <c r="D11" s="8" t="s">
        <v>4</v>
      </c>
      <c r="E11" s="8" t="s">
        <v>5</v>
      </c>
      <c r="F11" s="8">
        <v>1888</v>
      </c>
      <c r="G11" s="8">
        <v>1698</v>
      </c>
      <c r="H11" s="8">
        <v>1579</v>
      </c>
      <c r="I11" s="13">
        <v>1898</v>
      </c>
      <c r="J11" s="13">
        <v>1998</v>
      </c>
      <c r="K11" s="18">
        <f t="shared" si="0"/>
        <v>7</v>
      </c>
      <c r="L11" s="15">
        <f t="shared" si="1"/>
        <v>1998</v>
      </c>
      <c r="M11" s="8">
        <f t="shared" si="2"/>
        <v>1579</v>
      </c>
      <c r="N11" s="11">
        <f t="shared" si="3"/>
        <v>0.26535782140595315</v>
      </c>
    </row>
    <row r="12" spans="1:14" ht="14.25">
      <c r="A12" s="4" t="s">
        <v>59</v>
      </c>
      <c r="B12" s="15" t="s">
        <v>5</v>
      </c>
      <c r="C12" s="8">
        <v>1798</v>
      </c>
      <c r="D12" s="8">
        <v>2139</v>
      </c>
      <c r="E12" s="8">
        <v>2280</v>
      </c>
      <c r="F12" s="8">
        <v>1988</v>
      </c>
      <c r="G12" s="8">
        <v>2145</v>
      </c>
      <c r="H12" s="8">
        <v>2129</v>
      </c>
      <c r="I12" s="13">
        <v>2398</v>
      </c>
      <c r="J12" s="13">
        <v>2249</v>
      </c>
      <c r="K12" s="18">
        <f t="shared" si="0"/>
        <v>8</v>
      </c>
      <c r="L12" s="15">
        <f t="shared" si="1"/>
        <v>2398</v>
      </c>
      <c r="M12" s="8">
        <f t="shared" si="2"/>
        <v>1798</v>
      </c>
      <c r="N12" s="11">
        <f t="shared" si="3"/>
        <v>0.3337041156840934</v>
      </c>
    </row>
    <row r="13" spans="1:14" ht="14.25">
      <c r="A13" s="4" t="s">
        <v>110</v>
      </c>
      <c r="B13" s="15" t="s">
        <v>5</v>
      </c>
      <c r="C13" s="8">
        <v>998</v>
      </c>
      <c r="D13" s="8">
        <v>1098</v>
      </c>
      <c r="E13" s="8" t="s">
        <v>5</v>
      </c>
      <c r="F13" s="8" t="s">
        <v>5</v>
      </c>
      <c r="G13" s="8">
        <v>998</v>
      </c>
      <c r="H13" s="8">
        <v>1098</v>
      </c>
      <c r="I13" s="13" t="s">
        <v>5</v>
      </c>
      <c r="J13" s="13">
        <v>1149</v>
      </c>
      <c r="K13" s="18">
        <f t="shared" si="0"/>
        <v>5</v>
      </c>
      <c r="L13" s="15">
        <f t="shared" si="1"/>
        <v>1149</v>
      </c>
      <c r="M13" s="8">
        <f t="shared" si="2"/>
        <v>998</v>
      </c>
      <c r="N13" s="11">
        <f t="shared" si="3"/>
        <v>0.15130260521042085</v>
      </c>
    </row>
    <row r="14" spans="1:14" ht="14.25">
      <c r="A14" s="4" t="s">
        <v>57</v>
      </c>
      <c r="B14" s="15">
        <v>1395</v>
      </c>
      <c r="C14" s="8">
        <v>1098</v>
      </c>
      <c r="D14" s="8">
        <v>1379</v>
      </c>
      <c r="E14" s="8">
        <v>1485</v>
      </c>
      <c r="F14" s="8">
        <v>1688</v>
      </c>
      <c r="G14" s="8">
        <v>1559</v>
      </c>
      <c r="H14" s="8">
        <v>1444</v>
      </c>
      <c r="I14" s="13">
        <v>1898</v>
      </c>
      <c r="J14" s="13">
        <v>1351</v>
      </c>
      <c r="K14" s="18">
        <f t="shared" si="0"/>
        <v>9</v>
      </c>
      <c r="L14" s="15">
        <f t="shared" si="1"/>
        <v>1898</v>
      </c>
      <c r="M14" s="8">
        <f t="shared" si="2"/>
        <v>1098</v>
      </c>
      <c r="N14" s="11">
        <f t="shared" si="3"/>
        <v>0.7285974499089253</v>
      </c>
    </row>
    <row r="15" spans="1:14" ht="14.25">
      <c r="A15" s="4" t="s">
        <v>109</v>
      </c>
      <c r="B15" s="15" t="s">
        <v>5</v>
      </c>
      <c r="C15" s="8">
        <v>3298</v>
      </c>
      <c r="D15" s="8" t="s">
        <v>5</v>
      </c>
      <c r="E15" s="8">
        <v>1985</v>
      </c>
      <c r="F15" s="8" t="s">
        <v>5</v>
      </c>
      <c r="G15" s="8">
        <v>3298</v>
      </c>
      <c r="H15" s="8">
        <v>2399</v>
      </c>
      <c r="I15" s="13" t="s">
        <v>5</v>
      </c>
      <c r="J15" s="13">
        <v>2718</v>
      </c>
      <c r="K15" s="18">
        <f t="shared" si="0"/>
        <v>5</v>
      </c>
      <c r="L15" s="15">
        <f t="shared" si="1"/>
        <v>3298</v>
      </c>
      <c r="M15" s="8">
        <f t="shared" si="2"/>
        <v>1985</v>
      </c>
      <c r="N15" s="11">
        <f t="shared" si="3"/>
        <v>0.6614609571788413</v>
      </c>
    </row>
    <row r="16" spans="1:14" ht="14.25">
      <c r="A16" s="4" t="s">
        <v>58</v>
      </c>
      <c r="B16" s="15" t="s">
        <v>5</v>
      </c>
      <c r="C16" s="8">
        <v>486</v>
      </c>
      <c r="D16" s="8">
        <v>399</v>
      </c>
      <c r="E16" s="8">
        <v>489</v>
      </c>
      <c r="F16" s="8">
        <v>329</v>
      </c>
      <c r="G16" s="8">
        <v>465</v>
      </c>
      <c r="H16" s="8" t="s">
        <v>5</v>
      </c>
      <c r="I16" s="13">
        <v>499</v>
      </c>
      <c r="J16" s="13">
        <v>526</v>
      </c>
      <c r="K16" s="18">
        <f t="shared" si="0"/>
        <v>7</v>
      </c>
      <c r="L16" s="15">
        <f t="shared" si="1"/>
        <v>526</v>
      </c>
      <c r="M16" s="8">
        <f t="shared" si="2"/>
        <v>329</v>
      </c>
      <c r="N16" s="11">
        <f t="shared" si="3"/>
        <v>0.5987841945288754</v>
      </c>
    </row>
    <row r="17" spans="1:14" ht="14.25">
      <c r="A17" s="4" t="s">
        <v>108</v>
      </c>
      <c r="B17" s="15" t="s">
        <v>5</v>
      </c>
      <c r="C17" s="8" t="s">
        <v>5</v>
      </c>
      <c r="D17" s="8">
        <v>399</v>
      </c>
      <c r="E17" s="8">
        <v>438</v>
      </c>
      <c r="F17" s="8">
        <v>428</v>
      </c>
      <c r="G17" s="8">
        <v>398</v>
      </c>
      <c r="H17" s="8">
        <v>419</v>
      </c>
      <c r="I17" s="13">
        <v>429</v>
      </c>
      <c r="J17" s="13" t="s">
        <v>5</v>
      </c>
      <c r="K17" s="18">
        <f t="shared" si="0"/>
        <v>6</v>
      </c>
      <c r="L17" s="15">
        <f t="shared" si="1"/>
        <v>438</v>
      </c>
      <c r="M17" s="8">
        <f t="shared" si="2"/>
        <v>398</v>
      </c>
      <c r="N17" s="11">
        <f t="shared" si="3"/>
        <v>0.10050251256281408</v>
      </c>
    </row>
    <row r="18" spans="1:14" ht="14.25">
      <c r="A18" s="4" t="s">
        <v>23</v>
      </c>
      <c r="B18" s="15">
        <v>798</v>
      </c>
      <c r="C18" s="8">
        <v>907</v>
      </c>
      <c r="D18" s="8">
        <v>790</v>
      </c>
      <c r="E18" s="8">
        <v>889</v>
      </c>
      <c r="F18" s="8">
        <v>998</v>
      </c>
      <c r="G18" s="8">
        <v>798</v>
      </c>
      <c r="H18" s="8">
        <v>748</v>
      </c>
      <c r="I18" s="13">
        <v>795</v>
      </c>
      <c r="J18" s="13" t="s">
        <v>5</v>
      </c>
      <c r="K18" s="18">
        <f t="shared" si="0"/>
        <v>8</v>
      </c>
      <c r="L18" s="15">
        <f t="shared" si="1"/>
        <v>998</v>
      </c>
      <c r="M18" s="8">
        <f t="shared" si="2"/>
        <v>748</v>
      </c>
      <c r="N18" s="11">
        <f t="shared" si="3"/>
        <v>0.3342245989304813</v>
      </c>
    </row>
    <row r="19" spans="1:14" ht="14.25">
      <c r="A19" s="4" t="s">
        <v>89</v>
      </c>
      <c r="B19" s="15">
        <v>598</v>
      </c>
      <c r="C19" s="8">
        <v>792</v>
      </c>
      <c r="D19" s="8">
        <v>599</v>
      </c>
      <c r="E19" s="8">
        <v>698</v>
      </c>
      <c r="F19" s="8">
        <v>788</v>
      </c>
      <c r="G19" s="8">
        <v>695</v>
      </c>
      <c r="H19" s="8">
        <v>629</v>
      </c>
      <c r="I19" s="13" t="s">
        <v>5</v>
      </c>
      <c r="J19" s="13">
        <v>899</v>
      </c>
      <c r="K19" s="18">
        <f t="shared" si="0"/>
        <v>8</v>
      </c>
      <c r="L19" s="15">
        <f t="shared" si="1"/>
        <v>899</v>
      </c>
      <c r="M19" s="8">
        <f t="shared" si="2"/>
        <v>598</v>
      </c>
      <c r="N19" s="11">
        <f t="shared" si="3"/>
        <v>0.5033444816053512</v>
      </c>
    </row>
    <row r="20" spans="1:14" ht="14.25">
      <c r="A20" s="4" t="s">
        <v>94</v>
      </c>
      <c r="B20" s="15">
        <v>598</v>
      </c>
      <c r="C20" s="8" t="s">
        <v>5</v>
      </c>
      <c r="D20" s="8" t="s">
        <v>4</v>
      </c>
      <c r="E20" s="8">
        <v>698</v>
      </c>
      <c r="F20" s="8">
        <v>599</v>
      </c>
      <c r="G20" s="8">
        <v>698</v>
      </c>
      <c r="H20" s="8">
        <v>699</v>
      </c>
      <c r="I20" s="13">
        <v>749</v>
      </c>
      <c r="J20" s="13">
        <v>699</v>
      </c>
      <c r="K20" s="18">
        <f t="shared" si="0"/>
        <v>7</v>
      </c>
      <c r="L20" s="15">
        <f t="shared" si="1"/>
        <v>749</v>
      </c>
      <c r="M20" s="8">
        <f t="shared" si="2"/>
        <v>598</v>
      </c>
      <c r="N20" s="11">
        <f t="shared" si="3"/>
        <v>0.2525083612040134</v>
      </c>
    </row>
    <row r="21" spans="1:14" ht="14.25">
      <c r="A21" s="4" t="s">
        <v>90</v>
      </c>
      <c r="B21" s="15" t="s">
        <v>5</v>
      </c>
      <c r="C21" s="8">
        <v>598</v>
      </c>
      <c r="D21" s="8">
        <v>496</v>
      </c>
      <c r="E21" s="8">
        <v>548</v>
      </c>
      <c r="F21" s="8">
        <v>548</v>
      </c>
      <c r="G21" s="8">
        <v>598</v>
      </c>
      <c r="H21" s="8" t="s">
        <v>5</v>
      </c>
      <c r="I21" s="13" t="s">
        <v>5</v>
      </c>
      <c r="J21" s="13">
        <v>649</v>
      </c>
      <c r="K21" s="18">
        <f t="shared" si="0"/>
        <v>6</v>
      </c>
      <c r="L21" s="15">
        <f t="shared" si="1"/>
        <v>649</v>
      </c>
      <c r="M21" s="8">
        <f t="shared" si="2"/>
        <v>496</v>
      </c>
      <c r="N21" s="11">
        <f t="shared" si="3"/>
        <v>0.3084677419354839</v>
      </c>
    </row>
    <row r="22" spans="1:14" ht="15" thickBot="1">
      <c r="A22" s="5" t="s">
        <v>83</v>
      </c>
      <c r="B22" s="15">
        <v>459</v>
      </c>
      <c r="C22" s="8" t="s">
        <v>5</v>
      </c>
      <c r="D22" s="8">
        <v>499</v>
      </c>
      <c r="E22" s="8">
        <v>668</v>
      </c>
      <c r="F22" s="8">
        <v>529</v>
      </c>
      <c r="G22" s="8">
        <v>571</v>
      </c>
      <c r="H22" s="8" t="s">
        <v>5</v>
      </c>
      <c r="I22" s="13">
        <v>578</v>
      </c>
      <c r="J22" s="13" t="s">
        <v>5</v>
      </c>
      <c r="K22" s="18">
        <f t="shared" si="0"/>
        <v>6</v>
      </c>
      <c r="L22" s="15">
        <f t="shared" si="1"/>
        <v>668</v>
      </c>
      <c r="M22" s="8">
        <f t="shared" si="2"/>
        <v>459</v>
      </c>
      <c r="N22" s="11">
        <f t="shared" si="3"/>
        <v>0.4553376906318083</v>
      </c>
    </row>
    <row r="23" spans="1:14" ht="19.5" thickBot="1">
      <c r="A23" s="2" t="s">
        <v>0</v>
      </c>
      <c r="B23" s="25" t="s">
        <v>74</v>
      </c>
      <c r="C23" s="26" t="s">
        <v>74</v>
      </c>
      <c r="D23" s="26" t="s">
        <v>74</v>
      </c>
      <c r="E23" s="26" t="s">
        <v>74</v>
      </c>
      <c r="F23" s="26" t="s">
        <v>74</v>
      </c>
      <c r="G23" s="26" t="s">
        <v>74</v>
      </c>
      <c r="H23" s="26" t="s">
        <v>74</v>
      </c>
      <c r="I23" s="27" t="s">
        <v>74</v>
      </c>
      <c r="J23" s="27" t="s">
        <v>74</v>
      </c>
      <c r="K23" s="28"/>
      <c r="L23" s="29"/>
      <c r="M23" s="26"/>
      <c r="N23" s="9"/>
    </row>
    <row r="24" spans="1:14" ht="14.25">
      <c r="A24" s="21" t="s">
        <v>24</v>
      </c>
      <c r="B24" s="15">
        <v>449</v>
      </c>
      <c r="C24" s="8">
        <v>438</v>
      </c>
      <c r="D24" s="8">
        <v>437</v>
      </c>
      <c r="E24" s="8">
        <v>458</v>
      </c>
      <c r="F24" s="8">
        <v>448</v>
      </c>
      <c r="G24" s="8">
        <v>453</v>
      </c>
      <c r="H24" s="8">
        <v>452</v>
      </c>
      <c r="I24" s="13">
        <v>452</v>
      </c>
      <c r="J24" s="13">
        <v>477</v>
      </c>
      <c r="K24" s="18">
        <f t="shared" si="0"/>
        <v>9</v>
      </c>
      <c r="L24" s="15">
        <f t="shared" si="1"/>
        <v>477</v>
      </c>
      <c r="M24" s="8">
        <f t="shared" si="2"/>
        <v>437</v>
      </c>
      <c r="N24" s="11">
        <f t="shared" si="3"/>
        <v>0.09153318077803203</v>
      </c>
    </row>
    <row r="25" spans="1:14" ht="14.25">
      <c r="A25" s="4" t="s">
        <v>25</v>
      </c>
      <c r="B25" s="15">
        <v>230</v>
      </c>
      <c r="C25" s="8">
        <v>228</v>
      </c>
      <c r="D25" s="8">
        <v>230</v>
      </c>
      <c r="E25" s="8">
        <v>239</v>
      </c>
      <c r="F25" s="8">
        <v>230</v>
      </c>
      <c r="G25" s="8">
        <v>233</v>
      </c>
      <c r="H25" s="8">
        <v>232</v>
      </c>
      <c r="I25" s="13">
        <v>232</v>
      </c>
      <c r="J25" s="13">
        <v>238</v>
      </c>
      <c r="K25" s="18">
        <f t="shared" si="0"/>
        <v>9</v>
      </c>
      <c r="L25" s="15">
        <f t="shared" si="1"/>
        <v>239</v>
      </c>
      <c r="M25" s="8">
        <f t="shared" si="2"/>
        <v>228</v>
      </c>
      <c r="N25" s="11">
        <f t="shared" si="3"/>
        <v>0.04824561403508772</v>
      </c>
    </row>
    <row r="26" spans="1:14" ht="14.25">
      <c r="A26" s="4" t="s">
        <v>26</v>
      </c>
      <c r="B26" s="15">
        <v>281</v>
      </c>
      <c r="C26" s="8">
        <v>279</v>
      </c>
      <c r="D26" s="8">
        <v>278</v>
      </c>
      <c r="E26" s="8">
        <v>289</v>
      </c>
      <c r="F26" s="8">
        <v>280</v>
      </c>
      <c r="G26" s="8">
        <v>282</v>
      </c>
      <c r="H26" s="8">
        <v>282</v>
      </c>
      <c r="I26" s="13">
        <v>282</v>
      </c>
      <c r="J26" s="13">
        <v>301</v>
      </c>
      <c r="K26" s="18">
        <f t="shared" si="0"/>
        <v>9</v>
      </c>
      <c r="L26" s="15">
        <f t="shared" si="1"/>
        <v>301</v>
      </c>
      <c r="M26" s="8">
        <f t="shared" si="2"/>
        <v>278</v>
      </c>
      <c r="N26" s="11">
        <f t="shared" si="3"/>
        <v>0.08273381294964029</v>
      </c>
    </row>
    <row r="27" spans="1:14" ht="14.25">
      <c r="A27" s="4" t="s">
        <v>95</v>
      </c>
      <c r="B27" s="15" t="s">
        <v>5</v>
      </c>
      <c r="C27" s="8">
        <v>189</v>
      </c>
      <c r="D27" s="8">
        <v>145</v>
      </c>
      <c r="E27" s="8">
        <v>166</v>
      </c>
      <c r="F27" s="8">
        <v>178</v>
      </c>
      <c r="G27" s="8">
        <v>145</v>
      </c>
      <c r="H27" s="8">
        <v>169</v>
      </c>
      <c r="I27" s="13">
        <v>168</v>
      </c>
      <c r="J27" s="13" t="s">
        <v>5</v>
      </c>
      <c r="K27" s="18">
        <f t="shared" si="0"/>
        <v>7</v>
      </c>
      <c r="L27" s="15">
        <f t="shared" si="1"/>
        <v>189</v>
      </c>
      <c r="M27" s="8">
        <f t="shared" si="2"/>
        <v>145</v>
      </c>
      <c r="N27" s="11">
        <f t="shared" si="3"/>
        <v>0.30344827586206896</v>
      </c>
    </row>
    <row r="28" spans="1:14" ht="14.25">
      <c r="A28" s="4" t="s">
        <v>40</v>
      </c>
      <c r="B28" s="15">
        <v>637</v>
      </c>
      <c r="C28" s="8">
        <v>659</v>
      </c>
      <c r="D28" s="8">
        <v>638</v>
      </c>
      <c r="E28" s="8">
        <v>749</v>
      </c>
      <c r="F28" s="8">
        <v>688</v>
      </c>
      <c r="G28" s="8">
        <v>654</v>
      </c>
      <c r="H28" s="8">
        <v>699</v>
      </c>
      <c r="I28" s="13" t="s">
        <v>4</v>
      </c>
      <c r="J28" s="13">
        <v>739</v>
      </c>
      <c r="K28" s="18">
        <f t="shared" si="0"/>
        <v>8</v>
      </c>
      <c r="L28" s="15">
        <f t="shared" si="1"/>
        <v>749</v>
      </c>
      <c r="M28" s="8">
        <f t="shared" si="2"/>
        <v>637</v>
      </c>
      <c r="N28" s="11">
        <f t="shared" si="3"/>
        <v>0.17582417582417584</v>
      </c>
    </row>
    <row r="29" spans="1:14" ht="14.25">
      <c r="A29" s="4" t="s">
        <v>91</v>
      </c>
      <c r="B29" s="15">
        <v>418</v>
      </c>
      <c r="C29" s="8">
        <v>419</v>
      </c>
      <c r="D29" s="8">
        <v>416</v>
      </c>
      <c r="E29" s="8">
        <v>428</v>
      </c>
      <c r="F29" s="8">
        <v>448</v>
      </c>
      <c r="G29" s="8" t="s">
        <v>4</v>
      </c>
      <c r="H29" s="8" t="s">
        <v>5</v>
      </c>
      <c r="I29" s="13">
        <v>449</v>
      </c>
      <c r="J29" s="13">
        <v>446</v>
      </c>
      <c r="K29" s="18">
        <f t="shared" si="0"/>
        <v>7</v>
      </c>
      <c r="L29" s="15">
        <f t="shared" si="1"/>
        <v>449</v>
      </c>
      <c r="M29" s="8">
        <f t="shared" si="2"/>
        <v>416</v>
      </c>
      <c r="N29" s="11">
        <f t="shared" si="3"/>
        <v>0.07932692307692307</v>
      </c>
    </row>
    <row r="30" spans="1:14" ht="14.25">
      <c r="A30" s="4" t="s">
        <v>8</v>
      </c>
      <c r="B30" s="15">
        <v>657</v>
      </c>
      <c r="C30" s="8">
        <v>659</v>
      </c>
      <c r="D30" s="8">
        <v>656</v>
      </c>
      <c r="E30" s="8">
        <v>698</v>
      </c>
      <c r="F30" s="8">
        <v>728</v>
      </c>
      <c r="G30" s="8">
        <v>675</v>
      </c>
      <c r="H30" s="8">
        <v>719</v>
      </c>
      <c r="I30" s="13">
        <v>715</v>
      </c>
      <c r="J30" s="13">
        <v>727</v>
      </c>
      <c r="K30" s="18">
        <f t="shared" si="0"/>
        <v>9</v>
      </c>
      <c r="L30" s="15">
        <f t="shared" si="1"/>
        <v>728</v>
      </c>
      <c r="M30" s="8">
        <f t="shared" si="2"/>
        <v>656</v>
      </c>
      <c r="N30" s="11">
        <f t="shared" si="3"/>
        <v>0.10975609756097561</v>
      </c>
    </row>
    <row r="31" spans="1:14" ht="14.25">
      <c r="A31" s="4" t="s">
        <v>48</v>
      </c>
      <c r="B31" s="15">
        <v>598</v>
      </c>
      <c r="C31" s="8">
        <v>598</v>
      </c>
      <c r="D31" s="8">
        <v>599</v>
      </c>
      <c r="E31" s="8" t="s">
        <v>4</v>
      </c>
      <c r="F31" s="8">
        <v>618</v>
      </c>
      <c r="G31" s="8">
        <v>634</v>
      </c>
      <c r="H31" s="8" t="s">
        <v>5</v>
      </c>
      <c r="I31" s="13">
        <v>628</v>
      </c>
      <c r="J31" s="13" t="s">
        <v>5</v>
      </c>
      <c r="K31" s="18">
        <f t="shared" si="0"/>
        <v>6</v>
      </c>
      <c r="L31" s="15">
        <f t="shared" si="1"/>
        <v>634</v>
      </c>
      <c r="M31" s="8">
        <f t="shared" si="2"/>
        <v>598</v>
      </c>
      <c r="N31" s="11">
        <f t="shared" si="3"/>
        <v>0.06020066889632107</v>
      </c>
    </row>
    <row r="32" spans="1:14" ht="14.25">
      <c r="A32" s="4" t="s">
        <v>66</v>
      </c>
      <c r="B32" s="15">
        <v>638</v>
      </c>
      <c r="C32" s="8">
        <v>649</v>
      </c>
      <c r="D32" s="8">
        <v>639</v>
      </c>
      <c r="E32" s="8">
        <v>698</v>
      </c>
      <c r="F32" s="8">
        <v>788</v>
      </c>
      <c r="G32" s="8">
        <v>650</v>
      </c>
      <c r="H32" s="8">
        <v>749</v>
      </c>
      <c r="I32" s="13">
        <v>709</v>
      </c>
      <c r="J32" s="13">
        <v>799</v>
      </c>
      <c r="K32" s="18">
        <f t="shared" si="0"/>
        <v>9</v>
      </c>
      <c r="L32" s="15">
        <f t="shared" si="1"/>
        <v>799</v>
      </c>
      <c r="M32" s="8">
        <f t="shared" si="2"/>
        <v>638</v>
      </c>
      <c r="N32" s="11">
        <f t="shared" si="3"/>
        <v>0.25235109717868337</v>
      </c>
    </row>
    <row r="33" spans="1:14" ht="14.25">
      <c r="A33" s="4" t="s">
        <v>47</v>
      </c>
      <c r="B33" s="15">
        <v>1495</v>
      </c>
      <c r="C33" s="8">
        <v>1698</v>
      </c>
      <c r="D33" s="8">
        <v>1498</v>
      </c>
      <c r="E33" s="8" t="s">
        <v>4</v>
      </c>
      <c r="F33" s="8">
        <v>1598</v>
      </c>
      <c r="G33" s="8">
        <v>1575</v>
      </c>
      <c r="H33" s="8">
        <v>1699</v>
      </c>
      <c r="I33" s="13">
        <v>1798</v>
      </c>
      <c r="J33" s="13" t="s">
        <v>5</v>
      </c>
      <c r="K33" s="18">
        <f t="shared" si="0"/>
        <v>7</v>
      </c>
      <c r="L33" s="15">
        <f t="shared" si="1"/>
        <v>1798</v>
      </c>
      <c r="M33" s="8">
        <f t="shared" si="2"/>
        <v>1495</v>
      </c>
      <c r="N33" s="11">
        <f t="shared" si="3"/>
        <v>0.20267558528428092</v>
      </c>
    </row>
    <row r="34" spans="1:14" ht="14.25">
      <c r="A34" s="4" t="s">
        <v>65</v>
      </c>
      <c r="B34" s="15" t="s">
        <v>4</v>
      </c>
      <c r="C34" s="8">
        <v>1112</v>
      </c>
      <c r="D34" s="8">
        <v>1098</v>
      </c>
      <c r="E34" s="8" t="s">
        <v>4</v>
      </c>
      <c r="F34" s="8">
        <v>1098</v>
      </c>
      <c r="G34" s="8">
        <v>1148</v>
      </c>
      <c r="H34" s="8">
        <v>1139</v>
      </c>
      <c r="I34" s="13">
        <v>1099</v>
      </c>
      <c r="J34" s="13">
        <v>1154</v>
      </c>
      <c r="K34" s="18">
        <f t="shared" si="0"/>
        <v>7</v>
      </c>
      <c r="L34" s="15">
        <f t="shared" si="1"/>
        <v>1154</v>
      </c>
      <c r="M34" s="8">
        <f t="shared" si="2"/>
        <v>1098</v>
      </c>
      <c r="N34" s="11">
        <f t="shared" si="3"/>
        <v>0.051001821493624776</v>
      </c>
    </row>
    <row r="35" spans="1:14" ht="14.25">
      <c r="A35" s="4" t="s">
        <v>46</v>
      </c>
      <c r="B35" s="15">
        <v>994</v>
      </c>
      <c r="C35" s="8">
        <v>1298</v>
      </c>
      <c r="D35" s="8">
        <v>995</v>
      </c>
      <c r="E35" s="8">
        <v>1198</v>
      </c>
      <c r="F35" s="8">
        <v>1198</v>
      </c>
      <c r="G35" s="8">
        <v>998</v>
      </c>
      <c r="H35" s="8">
        <v>1299</v>
      </c>
      <c r="I35" s="13" t="s">
        <v>4</v>
      </c>
      <c r="J35" s="13">
        <v>1398</v>
      </c>
      <c r="K35" s="18">
        <f t="shared" si="0"/>
        <v>8</v>
      </c>
      <c r="L35" s="15">
        <f t="shared" si="1"/>
        <v>1398</v>
      </c>
      <c r="M35" s="8">
        <f t="shared" si="2"/>
        <v>994</v>
      </c>
      <c r="N35" s="11">
        <f t="shared" si="3"/>
        <v>0.40643863179074446</v>
      </c>
    </row>
    <row r="36" spans="1:14" ht="14.25">
      <c r="A36" s="4" t="s">
        <v>9</v>
      </c>
      <c r="B36" s="15">
        <v>959</v>
      </c>
      <c r="C36" s="8">
        <v>1049</v>
      </c>
      <c r="D36" s="8">
        <v>960</v>
      </c>
      <c r="E36" s="8" t="s">
        <v>5</v>
      </c>
      <c r="F36" s="8">
        <v>1048</v>
      </c>
      <c r="G36" s="8">
        <v>1125</v>
      </c>
      <c r="H36" s="8">
        <v>1139</v>
      </c>
      <c r="I36" s="13">
        <v>1199</v>
      </c>
      <c r="J36" s="13">
        <v>1158</v>
      </c>
      <c r="K36" s="18">
        <f t="shared" si="0"/>
        <v>8</v>
      </c>
      <c r="L36" s="15">
        <f t="shared" si="1"/>
        <v>1199</v>
      </c>
      <c r="M36" s="8">
        <f t="shared" si="2"/>
        <v>959</v>
      </c>
      <c r="N36" s="11">
        <f t="shared" si="3"/>
        <v>0.2502606882168926</v>
      </c>
    </row>
    <row r="37" spans="1:14" ht="15" thickBot="1">
      <c r="A37" s="19" t="s">
        <v>10</v>
      </c>
      <c r="B37" s="15">
        <v>342</v>
      </c>
      <c r="C37" s="8">
        <v>349</v>
      </c>
      <c r="D37" s="8">
        <v>342</v>
      </c>
      <c r="E37" s="8">
        <v>328</v>
      </c>
      <c r="F37" s="8">
        <v>348</v>
      </c>
      <c r="G37" s="8">
        <v>341</v>
      </c>
      <c r="H37" s="8">
        <v>341</v>
      </c>
      <c r="I37" s="13">
        <v>377</v>
      </c>
      <c r="J37" s="13">
        <v>377</v>
      </c>
      <c r="K37" s="18">
        <f t="shared" si="0"/>
        <v>9</v>
      </c>
      <c r="L37" s="15">
        <f t="shared" si="1"/>
        <v>377</v>
      </c>
      <c r="M37" s="8">
        <f t="shared" si="2"/>
        <v>328</v>
      </c>
      <c r="N37" s="11">
        <f t="shared" si="3"/>
        <v>0.14939024390243902</v>
      </c>
    </row>
    <row r="38" spans="1:14" ht="19.5" thickBot="1">
      <c r="A38" s="22" t="s">
        <v>7</v>
      </c>
      <c r="B38" s="25" t="s">
        <v>74</v>
      </c>
      <c r="C38" s="26" t="s">
        <v>74</v>
      </c>
      <c r="D38" s="26" t="s">
        <v>74</v>
      </c>
      <c r="E38" s="26" t="s">
        <v>74</v>
      </c>
      <c r="F38" s="26" t="s">
        <v>74</v>
      </c>
      <c r="G38" s="26" t="s">
        <v>74</v>
      </c>
      <c r="H38" s="26" t="s">
        <v>74</v>
      </c>
      <c r="I38" s="27" t="s">
        <v>74</v>
      </c>
      <c r="J38" s="27" t="s">
        <v>74</v>
      </c>
      <c r="K38" s="28"/>
      <c r="L38" s="29"/>
      <c r="M38" s="26"/>
      <c r="N38" s="9"/>
    </row>
    <row r="39" spans="1:14" ht="14.25">
      <c r="A39" s="23" t="s">
        <v>33</v>
      </c>
      <c r="B39" s="15">
        <v>1695</v>
      </c>
      <c r="C39" s="8">
        <v>1699</v>
      </c>
      <c r="D39" s="8">
        <v>1760</v>
      </c>
      <c r="E39" s="8">
        <v>1986</v>
      </c>
      <c r="F39" s="8">
        <v>1699</v>
      </c>
      <c r="G39" s="8">
        <v>1775</v>
      </c>
      <c r="H39" s="8">
        <v>1869</v>
      </c>
      <c r="I39" s="13">
        <v>1979</v>
      </c>
      <c r="J39" s="13">
        <v>1898</v>
      </c>
      <c r="K39" s="18">
        <f t="shared" si="0"/>
        <v>9</v>
      </c>
      <c r="L39" s="15">
        <f t="shared" si="1"/>
        <v>1986</v>
      </c>
      <c r="M39" s="8">
        <f t="shared" si="2"/>
        <v>1695</v>
      </c>
      <c r="N39" s="11">
        <f t="shared" si="3"/>
        <v>0.17168141592920355</v>
      </c>
    </row>
    <row r="40" spans="1:14" ht="14.25">
      <c r="A40" s="4" t="s">
        <v>27</v>
      </c>
      <c r="B40" s="15">
        <v>1739</v>
      </c>
      <c r="C40" s="8">
        <v>2198</v>
      </c>
      <c r="D40" s="8">
        <v>1775</v>
      </c>
      <c r="E40" s="8">
        <v>1868</v>
      </c>
      <c r="F40" s="8">
        <v>1788</v>
      </c>
      <c r="G40" s="8">
        <v>1775</v>
      </c>
      <c r="H40" s="8">
        <v>1869</v>
      </c>
      <c r="I40" s="13">
        <v>1989</v>
      </c>
      <c r="J40" s="13">
        <v>2298</v>
      </c>
      <c r="K40" s="18">
        <f t="shared" si="0"/>
        <v>9</v>
      </c>
      <c r="L40" s="15">
        <f t="shared" si="1"/>
        <v>2298</v>
      </c>
      <c r="M40" s="8">
        <f t="shared" si="2"/>
        <v>1739</v>
      </c>
      <c r="N40" s="11">
        <f t="shared" si="3"/>
        <v>0.32144910868315124</v>
      </c>
    </row>
    <row r="41" spans="1:14" ht="28.5">
      <c r="A41" s="4" t="s">
        <v>45</v>
      </c>
      <c r="B41" s="15">
        <v>629</v>
      </c>
      <c r="C41" s="8">
        <v>698</v>
      </c>
      <c r="D41" s="8">
        <v>631</v>
      </c>
      <c r="E41" s="8">
        <v>738</v>
      </c>
      <c r="F41" s="8">
        <v>748</v>
      </c>
      <c r="G41" s="8">
        <v>668</v>
      </c>
      <c r="H41" s="8">
        <v>739</v>
      </c>
      <c r="I41" s="13" t="s">
        <v>4</v>
      </c>
      <c r="J41" s="13">
        <v>1098</v>
      </c>
      <c r="K41" s="18">
        <f aca="true" t="shared" si="4" ref="K41:K80">COUNT(B41:J41)</f>
        <v>8</v>
      </c>
      <c r="L41" s="15">
        <f aca="true" t="shared" si="5" ref="L41:L80">MAX(B41:J41)</f>
        <v>1098</v>
      </c>
      <c r="M41" s="8">
        <f aca="true" t="shared" si="6" ref="M41:M80">MIN(B41:J41)</f>
        <v>629</v>
      </c>
      <c r="N41" s="11">
        <f t="shared" si="3"/>
        <v>0.7456279809220986</v>
      </c>
    </row>
    <row r="42" spans="1:14" ht="28.5">
      <c r="A42" s="4" t="s">
        <v>71</v>
      </c>
      <c r="B42" s="15">
        <v>579</v>
      </c>
      <c r="C42" s="8" t="s">
        <v>5</v>
      </c>
      <c r="D42" s="8">
        <v>679</v>
      </c>
      <c r="E42" s="8">
        <v>688</v>
      </c>
      <c r="F42" s="8">
        <v>678</v>
      </c>
      <c r="G42" s="8">
        <v>672</v>
      </c>
      <c r="H42" s="8" t="s">
        <v>4</v>
      </c>
      <c r="I42" s="13">
        <v>687</v>
      </c>
      <c r="J42" s="13">
        <v>849</v>
      </c>
      <c r="K42" s="18">
        <f t="shared" si="4"/>
        <v>7</v>
      </c>
      <c r="L42" s="15">
        <f t="shared" si="5"/>
        <v>849</v>
      </c>
      <c r="M42" s="8">
        <f t="shared" si="6"/>
        <v>579</v>
      </c>
      <c r="N42" s="11">
        <f aca="true" t="shared" si="7" ref="N42:N80">(L42-M42)/M42</f>
        <v>0.46632124352331605</v>
      </c>
    </row>
    <row r="43" spans="1:14" ht="14.25">
      <c r="A43" s="4" t="s">
        <v>43</v>
      </c>
      <c r="B43" s="15">
        <v>118</v>
      </c>
      <c r="C43" s="8" t="s">
        <v>5</v>
      </c>
      <c r="D43" s="8">
        <v>119</v>
      </c>
      <c r="E43" s="8">
        <v>138</v>
      </c>
      <c r="F43" s="8">
        <v>148</v>
      </c>
      <c r="G43" s="8">
        <v>132</v>
      </c>
      <c r="H43" s="8">
        <v>138</v>
      </c>
      <c r="I43" s="13">
        <v>139</v>
      </c>
      <c r="J43" s="13">
        <v>169</v>
      </c>
      <c r="K43" s="18">
        <f t="shared" si="4"/>
        <v>8</v>
      </c>
      <c r="L43" s="15">
        <f t="shared" si="5"/>
        <v>169</v>
      </c>
      <c r="M43" s="8">
        <f t="shared" si="6"/>
        <v>118</v>
      </c>
      <c r="N43" s="11">
        <f t="shared" si="7"/>
        <v>0.4322033898305085</v>
      </c>
    </row>
    <row r="44" spans="1:14" ht="14.25">
      <c r="A44" s="4" t="s">
        <v>44</v>
      </c>
      <c r="B44" s="15">
        <v>354</v>
      </c>
      <c r="C44" s="8" t="s">
        <v>5</v>
      </c>
      <c r="D44" s="8">
        <v>359</v>
      </c>
      <c r="E44" s="8">
        <v>378</v>
      </c>
      <c r="F44" s="8">
        <v>398</v>
      </c>
      <c r="G44" s="8">
        <v>392</v>
      </c>
      <c r="H44" s="8">
        <v>385</v>
      </c>
      <c r="I44" s="13">
        <v>389</v>
      </c>
      <c r="J44" s="13">
        <v>389</v>
      </c>
      <c r="K44" s="18">
        <f t="shared" si="4"/>
        <v>8</v>
      </c>
      <c r="L44" s="15">
        <f t="shared" si="5"/>
        <v>398</v>
      </c>
      <c r="M44" s="8">
        <f t="shared" si="6"/>
        <v>354</v>
      </c>
      <c r="N44" s="11">
        <f t="shared" si="7"/>
        <v>0.12429378531073447</v>
      </c>
    </row>
    <row r="45" spans="1:14" ht="14.25">
      <c r="A45" s="4" t="s">
        <v>17</v>
      </c>
      <c r="B45" s="15">
        <v>279</v>
      </c>
      <c r="C45" s="8" t="s">
        <v>4</v>
      </c>
      <c r="D45" s="8" t="s">
        <v>4</v>
      </c>
      <c r="E45" s="8">
        <v>368</v>
      </c>
      <c r="F45" s="8">
        <v>358</v>
      </c>
      <c r="G45" s="8">
        <v>328</v>
      </c>
      <c r="H45" s="8">
        <v>359</v>
      </c>
      <c r="I45" s="13">
        <v>319</v>
      </c>
      <c r="J45" s="13">
        <v>449</v>
      </c>
      <c r="K45" s="18">
        <f t="shared" si="4"/>
        <v>7</v>
      </c>
      <c r="L45" s="15">
        <f t="shared" si="5"/>
        <v>449</v>
      </c>
      <c r="M45" s="8">
        <f t="shared" si="6"/>
        <v>279</v>
      </c>
      <c r="N45" s="11">
        <f t="shared" si="7"/>
        <v>0.6093189964157706</v>
      </c>
    </row>
    <row r="46" spans="1:14" ht="14.25">
      <c r="A46" s="4" t="s">
        <v>41</v>
      </c>
      <c r="B46" s="15">
        <v>549</v>
      </c>
      <c r="C46" s="8">
        <v>679</v>
      </c>
      <c r="D46" s="8" t="s">
        <v>4</v>
      </c>
      <c r="E46" s="8" t="s">
        <v>4</v>
      </c>
      <c r="F46" s="8">
        <v>598</v>
      </c>
      <c r="G46" s="8">
        <v>598</v>
      </c>
      <c r="H46" s="8">
        <v>619</v>
      </c>
      <c r="I46" s="13">
        <v>639</v>
      </c>
      <c r="J46" s="13">
        <v>698</v>
      </c>
      <c r="K46" s="18">
        <f t="shared" si="4"/>
        <v>7</v>
      </c>
      <c r="L46" s="15">
        <f t="shared" si="5"/>
        <v>698</v>
      </c>
      <c r="M46" s="8">
        <f t="shared" si="6"/>
        <v>549</v>
      </c>
      <c r="N46" s="11">
        <f t="shared" si="7"/>
        <v>0.27140255009107467</v>
      </c>
    </row>
    <row r="47" spans="1:14" ht="14.25">
      <c r="A47" s="4" t="s">
        <v>111</v>
      </c>
      <c r="B47" s="15">
        <v>459</v>
      </c>
      <c r="C47" s="8">
        <v>639</v>
      </c>
      <c r="D47" s="8">
        <v>529</v>
      </c>
      <c r="E47" s="8">
        <v>768</v>
      </c>
      <c r="F47" s="8">
        <v>598</v>
      </c>
      <c r="G47" s="8">
        <v>528</v>
      </c>
      <c r="H47" s="8">
        <v>679</v>
      </c>
      <c r="I47" s="13">
        <v>689</v>
      </c>
      <c r="J47" s="13" t="s">
        <v>5</v>
      </c>
      <c r="K47" s="18">
        <f t="shared" si="4"/>
        <v>8</v>
      </c>
      <c r="L47" s="15">
        <f t="shared" si="5"/>
        <v>768</v>
      </c>
      <c r="M47" s="8">
        <f t="shared" si="6"/>
        <v>459</v>
      </c>
      <c r="N47" s="11">
        <f t="shared" si="7"/>
        <v>0.673202614379085</v>
      </c>
    </row>
    <row r="48" spans="1:14" ht="14.25">
      <c r="A48" s="4" t="s">
        <v>60</v>
      </c>
      <c r="B48" s="15">
        <v>695</v>
      </c>
      <c r="C48" s="8">
        <v>998</v>
      </c>
      <c r="D48" s="8" t="s">
        <v>5</v>
      </c>
      <c r="E48" s="8">
        <v>898</v>
      </c>
      <c r="F48" s="8">
        <v>958</v>
      </c>
      <c r="G48" s="8">
        <v>798</v>
      </c>
      <c r="H48" s="8">
        <v>789</v>
      </c>
      <c r="I48" s="13" t="s">
        <v>5</v>
      </c>
      <c r="J48" s="13">
        <v>1059</v>
      </c>
      <c r="K48" s="18">
        <f t="shared" si="4"/>
        <v>7</v>
      </c>
      <c r="L48" s="15">
        <f t="shared" si="5"/>
        <v>1059</v>
      </c>
      <c r="M48" s="8">
        <f t="shared" si="6"/>
        <v>695</v>
      </c>
      <c r="N48" s="11">
        <f t="shared" si="7"/>
        <v>0.5237410071942447</v>
      </c>
    </row>
    <row r="49" spans="1:14" ht="14.25">
      <c r="A49" s="4" t="s">
        <v>80</v>
      </c>
      <c r="B49" s="15">
        <v>698</v>
      </c>
      <c r="C49" s="8">
        <v>798</v>
      </c>
      <c r="D49" s="8">
        <v>754</v>
      </c>
      <c r="E49" s="8" t="s">
        <v>5</v>
      </c>
      <c r="F49" s="8">
        <v>818</v>
      </c>
      <c r="G49" s="8">
        <v>698</v>
      </c>
      <c r="H49" s="8">
        <v>759</v>
      </c>
      <c r="I49" s="13">
        <v>898</v>
      </c>
      <c r="J49" s="13" t="s">
        <v>5</v>
      </c>
      <c r="K49" s="18">
        <f t="shared" si="4"/>
        <v>7</v>
      </c>
      <c r="L49" s="15">
        <f t="shared" si="5"/>
        <v>898</v>
      </c>
      <c r="M49" s="8">
        <f t="shared" si="6"/>
        <v>698</v>
      </c>
      <c r="N49" s="11">
        <f t="shared" si="7"/>
        <v>0.28653295128939826</v>
      </c>
    </row>
    <row r="50" spans="1:14" ht="14.25">
      <c r="A50" s="4" t="s">
        <v>81</v>
      </c>
      <c r="B50" s="15" t="s">
        <v>5</v>
      </c>
      <c r="C50" s="8">
        <v>798</v>
      </c>
      <c r="D50" s="8">
        <v>754</v>
      </c>
      <c r="E50" s="8" t="s">
        <v>5</v>
      </c>
      <c r="F50" s="8">
        <v>618</v>
      </c>
      <c r="G50" s="8">
        <v>635</v>
      </c>
      <c r="H50" s="8">
        <v>889</v>
      </c>
      <c r="I50" s="13">
        <v>898</v>
      </c>
      <c r="J50" s="13">
        <v>879</v>
      </c>
      <c r="K50" s="18">
        <f t="shared" si="4"/>
        <v>7</v>
      </c>
      <c r="L50" s="15">
        <f t="shared" si="5"/>
        <v>898</v>
      </c>
      <c r="M50" s="8">
        <f t="shared" si="6"/>
        <v>618</v>
      </c>
      <c r="N50" s="11">
        <f t="shared" si="7"/>
        <v>0.45307443365695793</v>
      </c>
    </row>
    <row r="51" spans="1:14" ht="14.25">
      <c r="A51" s="4" t="s">
        <v>82</v>
      </c>
      <c r="B51" s="15">
        <v>695</v>
      </c>
      <c r="C51" s="8">
        <v>969</v>
      </c>
      <c r="D51" s="8" t="s">
        <v>5</v>
      </c>
      <c r="E51" s="8">
        <v>848</v>
      </c>
      <c r="F51" s="8">
        <v>698</v>
      </c>
      <c r="G51" s="8">
        <v>976</v>
      </c>
      <c r="H51" s="8">
        <v>789</v>
      </c>
      <c r="I51" s="13" t="s">
        <v>5</v>
      </c>
      <c r="J51" s="13" t="s">
        <v>4</v>
      </c>
      <c r="K51" s="18">
        <f t="shared" si="4"/>
        <v>6</v>
      </c>
      <c r="L51" s="15">
        <f t="shared" si="5"/>
        <v>976</v>
      </c>
      <c r="M51" s="8">
        <f t="shared" si="6"/>
        <v>695</v>
      </c>
      <c r="N51" s="11">
        <f t="shared" si="7"/>
        <v>0.40431654676258993</v>
      </c>
    </row>
    <row r="52" spans="1:14" ht="14.25">
      <c r="A52" s="4" t="s">
        <v>28</v>
      </c>
      <c r="B52" s="15" t="s">
        <v>5</v>
      </c>
      <c r="C52" s="8">
        <v>799</v>
      </c>
      <c r="D52" s="8" t="s">
        <v>5</v>
      </c>
      <c r="E52" s="8">
        <v>754</v>
      </c>
      <c r="F52" s="8" t="s">
        <v>4</v>
      </c>
      <c r="G52" s="8">
        <v>758</v>
      </c>
      <c r="H52" s="8">
        <v>849</v>
      </c>
      <c r="I52" s="13">
        <v>898</v>
      </c>
      <c r="J52" s="13" t="s">
        <v>4</v>
      </c>
      <c r="K52" s="18">
        <f t="shared" si="4"/>
        <v>5</v>
      </c>
      <c r="L52" s="15">
        <f t="shared" si="5"/>
        <v>898</v>
      </c>
      <c r="M52" s="8">
        <f t="shared" si="6"/>
        <v>754</v>
      </c>
      <c r="N52" s="11">
        <f t="shared" si="7"/>
        <v>0.1909814323607427</v>
      </c>
    </row>
    <row r="53" spans="1:14" ht="14.25">
      <c r="A53" s="4" t="s">
        <v>29</v>
      </c>
      <c r="B53" s="15" t="s">
        <v>5</v>
      </c>
      <c r="C53" s="8">
        <v>798</v>
      </c>
      <c r="D53" s="8" t="s">
        <v>4</v>
      </c>
      <c r="E53" s="8" t="s">
        <v>5</v>
      </c>
      <c r="F53" s="8">
        <v>798</v>
      </c>
      <c r="G53" s="8">
        <v>748</v>
      </c>
      <c r="H53" s="8">
        <v>774</v>
      </c>
      <c r="I53" s="13">
        <v>784</v>
      </c>
      <c r="J53" s="13">
        <v>849</v>
      </c>
      <c r="K53" s="18">
        <f t="shared" si="4"/>
        <v>6</v>
      </c>
      <c r="L53" s="15">
        <f t="shared" si="5"/>
        <v>849</v>
      </c>
      <c r="M53" s="8">
        <f t="shared" si="6"/>
        <v>748</v>
      </c>
      <c r="N53" s="11">
        <f t="shared" si="7"/>
        <v>0.13502673796791445</v>
      </c>
    </row>
    <row r="54" spans="1:14" ht="14.25">
      <c r="A54" s="4" t="s">
        <v>34</v>
      </c>
      <c r="B54" s="15" t="s">
        <v>5</v>
      </c>
      <c r="C54" s="8">
        <v>739</v>
      </c>
      <c r="D54" s="8">
        <v>698</v>
      </c>
      <c r="E54" s="8">
        <v>698</v>
      </c>
      <c r="F54" s="8">
        <v>698</v>
      </c>
      <c r="G54" s="8">
        <v>749</v>
      </c>
      <c r="H54" s="8" t="s">
        <v>5</v>
      </c>
      <c r="I54" s="13">
        <v>798</v>
      </c>
      <c r="J54" s="13" t="s">
        <v>4</v>
      </c>
      <c r="K54" s="18">
        <f t="shared" si="4"/>
        <v>6</v>
      </c>
      <c r="L54" s="15">
        <f t="shared" si="5"/>
        <v>798</v>
      </c>
      <c r="M54" s="8">
        <f t="shared" si="6"/>
        <v>698</v>
      </c>
      <c r="N54" s="11">
        <f t="shared" si="7"/>
        <v>0.14326647564469913</v>
      </c>
    </row>
    <row r="55" spans="1:14" ht="14.25">
      <c r="A55" s="4" t="s">
        <v>78</v>
      </c>
      <c r="B55" s="15">
        <v>2845</v>
      </c>
      <c r="C55" s="8" t="s">
        <v>5</v>
      </c>
      <c r="D55" s="8">
        <v>2846</v>
      </c>
      <c r="E55" s="8">
        <v>2989</v>
      </c>
      <c r="F55" s="8">
        <v>2858</v>
      </c>
      <c r="G55" s="8">
        <v>2850</v>
      </c>
      <c r="H55" s="8">
        <v>3269</v>
      </c>
      <c r="I55" s="13">
        <v>2939</v>
      </c>
      <c r="J55" s="13" t="s">
        <v>5</v>
      </c>
      <c r="K55" s="18">
        <f t="shared" si="4"/>
        <v>7</v>
      </c>
      <c r="L55" s="15">
        <f t="shared" si="5"/>
        <v>3269</v>
      </c>
      <c r="M55" s="8">
        <f t="shared" si="6"/>
        <v>2845</v>
      </c>
      <c r="N55" s="11">
        <f t="shared" si="7"/>
        <v>0.14903339191564147</v>
      </c>
    </row>
    <row r="56" spans="1:14" ht="14.25">
      <c r="A56" s="4" t="s">
        <v>77</v>
      </c>
      <c r="B56" s="15">
        <v>2598</v>
      </c>
      <c r="C56" s="8">
        <v>2660</v>
      </c>
      <c r="D56" s="8">
        <v>2599</v>
      </c>
      <c r="E56" s="8" t="s">
        <v>4</v>
      </c>
      <c r="F56" s="8">
        <v>2998</v>
      </c>
      <c r="G56" s="8">
        <v>2660</v>
      </c>
      <c r="H56" s="8">
        <v>3089</v>
      </c>
      <c r="I56" s="13">
        <v>3098</v>
      </c>
      <c r="J56" s="13" t="s">
        <v>4</v>
      </c>
      <c r="K56" s="18">
        <f t="shared" si="4"/>
        <v>7</v>
      </c>
      <c r="L56" s="15">
        <f t="shared" si="5"/>
        <v>3098</v>
      </c>
      <c r="M56" s="8">
        <f t="shared" si="6"/>
        <v>2598</v>
      </c>
      <c r="N56" s="11">
        <f t="shared" si="7"/>
        <v>0.1924557351809084</v>
      </c>
    </row>
    <row r="57" spans="1:14" ht="14.25">
      <c r="A57" s="4" t="s">
        <v>76</v>
      </c>
      <c r="B57" s="15">
        <v>798</v>
      </c>
      <c r="C57" s="8">
        <v>869</v>
      </c>
      <c r="D57" s="8">
        <v>799</v>
      </c>
      <c r="E57" s="8">
        <v>1028</v>
      </c>
      <c r="F57" s="8">
        <v>986</v>
      </c>
      <c r="G57" s="8">
        <v>860</v>
      </c>
      <c r="H57" s="8">
        <v>998</v>
      </c>
      <c r="I57" s="13">
        <v>1089</v>
      </c>
      <c r="J57" s="13">
        <v>999</v>
      </c>
      <c r="K57" s="18">
        <f t="shared" si="4"/>
        <v>9</v>
      </c>
      <c r="L57" s="15">
        <f t="shared" si="5"/>
        <v>1089</v>
      </c>
      <c r="M57" s="8">
        <f t="shared" si="6"/>
        <v>798</v>
      </c>
      <c r="N57" s="11">
        <f t="shared" si="7"/>
        <v>0.36466165413533835</v>
      </c>
    </row>
    <row r="58" spans="1:14" ht="14.25">
      <c r="A58" s="4" t="s">
        <v>96</v>
      </c>
      <c r="B58" s="15">
        <v>459</v>
      </c>
      <c r="C58" s="8">
        <v>689</v>
      </c>
      <c r="D58" s="8">
        <v>460</v>
      </c>
      <c r="E58" s="8">
        <v>689</v>
      </c>
      <c r="F58" s="8">
        <v>688</v>
      </c>
      <c r="G58" s="8">
        <v>498</v>
      </c>
      <c r="H58" s="8">
        <v>589</v>
      </c>
      <c r="I58" s="13">
        <v>588</v>
      </c>
      <c r="J58" s="13">
        <v>698</v>
      </c>
      <c r="K58" s="18">
        <f t="shared" si="4"/>
        <v>9</v>
      </c>
      <c r="L58" s="15">
        <f t="shared" si="5"/>
        <v>698</v>
      </c>
      <c r="M58" s="8">
        <f t="shared" si="6"/>
        <v>459</v>
      </c>
      <c r="N58" s="11">
        <f t="shared" si="7"/>
        <v>0.5206971677559913</v>
      </c>
    </row>
    <row r="59" spans="1:14" ht="14.25">
      <c r="A59" s="4" t="s">
        <v>97</v>
      </c>
      <c r="B59" s="15" t="s">
        <v>5</v>
      </c>
      <c r="C59" s="8">
        <v>429</v>
      </c>
      <c r="D59" s="8">
        <v>362</v>
      </c>
      <c r="E59" s="8">
        <v>498</v>
      </c>
      <c r="F59" s="8" t="s">
        <v>5</v>
      </c>
      <c r="G59" s="8">
        <v>386</v>
      </c>
      <c r="H59" s="8" t="s">
        <v>4</v>
      </c>
      <c r="I59" s="13" t="s">
        <v>5</v>
      </c>
      <c r="J59" s="13">
        <v>489</v>
      </c>
      <c r="K59" s="18">
        <f t="shared" si="4"/>
        <v>5</v>
      </c>
      <c r="L59" s="15">
        <f t="shared" si="5"/>
        <v>498</v>
      </c>
      <c r="M59" s="8">
        <f t="shared" si="6"/>
        <v>362</v>
      </c>
      <c r="N59" s="11">
        <f t="shared" si="7"/>
        <v>0.3756906077348066</v>
      </c>
    </row>
    <row r="60" spans="1:14" ht="14.25">
      <c r="A60" s="4" t="s">
        <v>87</v>
      </c>
      <c r="B60" s="15" t="s">
        <v>5</v>
      </c>
      <c r="C60" s="8">
        <v>998</v>
      </c>
      <c r="D60" s="8" t="s">
        <v>5</v>
      </c>
      <c r="E60" s="8">
        <v>1268</v>
      </c>
      <c r="F60" s="8">
        <v>888</v>
      </c>
      <c r="G60" s="8">
        <v>1098</v>
      </c>
      <c r="H60" s="8">
        <v>1089</v>
      </c>
      <c r="I60" s="13" t="s">
        <v>5</v>
      </c>
      <c r="J60" s="13">
        <v>1598</v>
      </c>
      <c r="K60" s="18">
        <f t="shared" si="4"/>
        <v>6</v>
      </c>
      <c r="L60" s="15">
        <f t="shared" si="5"/>
        <v>1598</v>
      </c>
      <c r="M60" s="8">
        <f t="shared" si="6"/>
        <v>888</v>
      </c>
      <c r="N60" s="11">
        <f t="shared" si="7"/>
        <v>0.7995495495495496</v>
      </c>
    </row>
    <row r="61" spans="1:14" ht="14.25">
      <c r="A61" s="4" t="s">
        <v>92</v>
      </c>
      <c r="B61" s="15" t="s">
        <v>5</v>
      </c>
      <c r="C61" s="8" t="s">
        <v>5</v>
      </c>
      <c r="D61" s="8" t="s">
        <v>5</v>
      </c>
      <c r="E61" s="8">
        <v>2498</v>
      </c>
      <c r="F61" s="8">
        <v>2298</v>
      </c>
      <c r="G61" s="8">
        <v>2149</v>
      </c>
      <c r="H61" s="8">
        <v>2499</v>
      </c>
      <c r="I61" s="13">
        <v>2529</v>
      </c>
      <c r="J61" s="13" t="s">
        <v>5</v>
      </c>
      <c r="K61" s="18">
        <f t="shared" si="4"/>
        <v>5</v>
      </c>
      <c r="L61" s="15">
        <f t="shared" si="5"/>
        <v>2529</v>
      </c>
      <c r="M61" s="8">
        <f t="shared" si="6"/>
        <v>2149</v>
      </c>
      <c r="N61" s="11">
        <f t="shared" si="7"/>
        <v>0.17682643089809214</v>
      </c>
    </row>
    <row r="62" spans="1:14" ht="14.25">
      <c r="A62" s="4" t="s">
        <v>11</v>
      </c>
      <c r="B62" s="15">
        <v>1730</v>
      </c>
      <c r="C62" s="8">
        <v>1800</v>
      </c>
      <c r="D62" s="8">
        <v>1783</v>
      </c>
      <c r="E62" s="8">
        <v>2320</v>
      </c>
      <c r="F62" s="8">
        <v>1983</v>
      </c>
      <c r="G62" s="8">
        <v>1796</v>
      </c>
      <c r="H62" s="8">
        <v>2330</v>
      </c>
      <c r="I62" s="13">
        <v>2083</v>
      </c>
      <c r="J62" s="13">
        <v>1963</v>
      </c>
      <c r="K62" s="18">
        <f t="shared" si="4"/>
        <v>9</v>
      </c>
      <c r="L62" s="15">
        <f t="shared" si="5"/>
        <v>2330</v>
      </c>
      <c r="M62" s="8">
        <f t="shared" si="6"/>
        <v>1730</v>
      </c>
      <c r="N62" s="11">
        <f t="shared" si="7"/>
        <v>0.3468208092485549</v>
      </c>
    </row>
    <row r="63" spans="1:14" ht="14.25">
      <c r="A63" s="4" t="s">
        <v>30</v>
      </c>
      <c r="B63" s="15">
        <v>1093</v>
      </c>
      <c r="C63" s="8">
        <v>1099</v>
      </c>
      <c r="D63" s="8">
        <v>1285</v>
      </c>
      <c r="E63" s="8" t="s">
        <v>4</v>
      </c>
      <c r="F63" s="8">
        <v>1388</v>
      </c>
      <c r="G63" s="8">
        <v>1288</v>
      </c>
      <c r="H63" s="8">
        <v>1565</v>
      </c>
      <c r="I63" s="13">
        <v>1339</v>
      </c>
      <c r="J63" s="13">
        <v>1598</v>
      </c>
      <c r="K63" s="18">
        <f t="shared" si="4"/>
        <v>8</v>
      </c>
      <c r="L63" s="15">
        <f t="shared" si="5"/>
        <v>1598</v>
      </c>
      <c r="M63" s="8">
        <f t="shared" si="6"/>
        <v>1093</v>
      </c>
      <c r="N63" s="11">
        <f t="shared" si="7"/>
        <v>0.46203110704483075</v>
      </c>
    </row>
    <row r="64" spans="1:14" ht="14.25">
      <c r="A64" s="4" t="s">
        <v>61</v>
      </c>
      <c r="B64" s="15" t="s">
        <v>4</v>
      </c>
      <c r="C64" s="8">
        <v>1596</v>
      </c>
      <c r="D64" s="8">
        <v>1543</v>
      </c>
      <c r="E64" s="8" t="s">
        <v>4</v>
      </c>
      <c r="F64" s="8">
        <v>996</v>
      </c>
      <c r="G64" s="8">
        <v>998</v>
      </c>
      <c r="H64" s="8">
        <v>1889</v>
      </c>
      <c r="I64" s="13">
        <v>1779</v>
      </c>
      <c r="J64" s="13">
        <v>1898</v>
      </c>
      <c r="K64" s="18">
        <f t="shared" si="4"/>
        <v>7</v>
      </c>
      <c r="L64" s="15">
        <f t="shared" si="5"/>
        <v>1898</v>
      </c>
      <c r="M64" s="8">
        <f t="shared" si="6"/>
        <v>996</v>
      </c>
      <c r="N64" s="11">
        <f t="shared" si="7"/>
        <v>0.9056224899598394</v>
      </c>
    </row>
    <row r="65" spans="1:14" ht="28.5">
      <c r="A65" s="4" t="s">
        <v>35</v>
      </c>
      <c r="B65" s="15">
        <v>1790</v>
      </c>
      <c r="C65" s="8">
        <v>1900</v>
      </c>
      <c r="D65" s="8">
        <v>1792</v>
      </c>
      <c r="E65" s="8">
        <v>1942</v>
      </c>
      <c r="F65" s="8">
        <v>1949</v>
      </c>
      <c r="G65" s="8">
        <v>1899</v>
      </c>
      <c r="H65" s="8">
        <v>2000</v>
      </c>
      <c r="I65" s="13">
        <v>2198</v>
      </c>
      <c r="J65" s="13">
        <v>2199</v>
      </c>
      <c r="K65" s="18">
        <f t="shared" si="4"/>
        <v>9</v>
      </c>
      <c r="L65" s="15">
        <f t="shared" si="5"/>
        <v>2199</v>
      </c>
      <c r="M65" s="8">
        <f t="shared" si="6"/>
        <v>1790</v>
      </c>
      <c r="N65" s="11">
        <f t="shared" si="7"/>
        <v>0.22849162011173185</v>
      </c>
    </row>
    <row r="66" spans="1:14" ht="29.25" thickBot="1">
      <c r="A66" s="19" t="s">
        <v>12</v>
      </c>
      <c r="B66" s="15">
        <v>247</v>
      </c>
      <c r="C66" s="8">
        <v>249</v>
      </c>
      <c r="D66" s="8">
        <v>248</v>
      </c>
      <c r="E66" s="8">
        <v>298</v>
      </c>
      <c r="F66" s="8">
        <v>268</v>
      </c>
      <c r="G66" s="8">
        <v>273</v>
      </c>
      <c r="H66" s="8">
        <v>167</v>
      </c>
      <c r="I66" s="13">
        <v>278</v>
      </c>
      <c r="J66" s="13">
        <v>299</v>
      </c>
      <c r="K66" s="18">
        <f t="shared" si="4"/>
        <v>9</v>
      </c>
      <c r="L66" s="15">
        <f t="shared" si="5"/>
        <v>299</v>
      </c>
      <c r="M66" s="8">
        <f t="shared" si="6"/>
        <v>167</v>
      </c>
      <c r="N66" s="11">
        <f t="shared" si="7"/>
        <v>0.7904191616766467</v>
      </c>
    </row>
    <row r="67" spans="1:14" ht="19.5" thickBot="1">
      <c r="A67" s="22" t="s">
        <v>1</v>
      </c>
      <c r="B67" s="25" t="s">
        <v>74</v>
      </c>
      <c r="C67" s="26" t="s">
        <v>74</v>
      </c>
      <c r="D67" s="26" t="s">
        <v>74</v>
      </c>
      <c r="E67" s="26" t="s">
        <v>74</v>
      </c>
      <c r="F67" s="26" t="s">
        <v>74</v>
      </c>
      <c r="G67" s="26" t="s">
        <v>74</v>
      </c>
      <c r="H67" s="26" t="s">
        <v>74</v>
      </c>
      <c r="I67" s="27" t="s">
        <v>74</v>
      </c>
      <c r="J67" s="27" t="s">
        <v>74</v>
      </c>
      <c r="K67" s="28"/>
      <c r="L67" s="29"/>
      <c r="M67" s="26"/>
      <c r="N67" s="9"/>
    </row>
    <row r="68" spans="1:14" ht="28.5">
      <c r="A68" s="21" t="s">
        <v>42</v>
      </c>
      <c r="B68" s="15">
        <v>92</v>
      </c>
      <c r="C68" s="8">
        <v>97</v>
      </c>
      <c r="D68" s="8">
        <v>93</v>
      </c>
      <c r="E68" s="8" t="s">
        <v>4</v>
      </c>
      <c r="F68" s="8">
        <v>148</v>
      </c>
      <c r="G68" s="8">
        <v>98</v>
      </c>
      <c r="H68" s="8" t="s">
        <v>5</v>
      </c>
      <c r="I68" s="13" t="s">
        <v>5</v>
      </c>
      <c r="J68" s="13">
        <v>129</v>
      </c>
      <c r="K68" s="18">
        <f t="shared" si="4"/>
        <v>6</v>
      </c>
      <c r="L68" s="15">
        <f t="shared" si="5"/>
        <v>148</v>
      </c>
      <c r="M68" s="8">
        <f t="shared" si="6"/>
        <v>92</v>
      </c>
      <c r="N68" s="11">
        <f t="shared" si="7"/>
        <v>0.6086956521739131</v>
      </c>
    </row>
    <row r="69" spans="1:14" ht="14.25">
      <c r="A69" s="31" t="s">
        <v>79</v>
      </c>
      <c r="B69" s="15" t="s">
        <v>4</v>
      </c>
      <c r="C69" s="8">
        <v>141</v>
      </c>
      <c r="D69" s="8">
        <v>99</v>
      </c>
      <c r="E69" s="8">
        <v>128</v>
      </c>
      <c r="F69" s="8" t="s">
        <v>5</v>
      </c>
      <c r="G69" s="8">
        <v>139</v>
      </c>
      <c r="H69" s="8" t="s">
        <v>5</v>
      </c>
      <c r="I69" s="13" t="s">
        <v>5</v>
      </c>
      <c r="J69" s="13">
        <v>144</v>
      </c>
      <c r="K69" s="18">
        <f t="shared" si="4"/>
        <v>5</v>
      </c>
      <c r="L69" s="15">
        <f t="shared" si="5"/>
        <v>144</v>
      </c>
      <c r="M69" s="8">
        <f t="shared" si="6"/>
        <v>99</v>
      </c>
      <c r="N69" s="11">
        <f t="shared" si="7"/>
        <v>0.45454545454545453</v>
      </c>
    </row>
    <row r="70" spans="1:14" ht="14.25">
      <c r="A70" s="4" t="s">
        <v>69</v>
      </c>
      <c r="B70" s="15">
        <v>259</v>
      </c>
      <c r="C70" s="8">
        <v>299</v>
      </c>
      <c r="D70" s="8" t="s">
        <v>4</v>
      </c>
      <c r="E70" s="8">
        <v>348</v>
      </c>
      <c r="F70" s="8">
        <v>328</v>
      </c>
      <c r="G70" s="8">
        <v>269</v>
      </c>
      <c r="H70" s="8">
        <v>329</v>
      </c>
      <c r="I70" s="13">
        <v>347</v>
      </c>
      <c r="J70" s="13">
        <v>339</v>
      </c>
      <c r="K70" s="18">
        <f t="shared" si="4"/>
        <v>8</v>
      </c>
      <c r="L70" s="15">
        <f t="shared" si="5"/>
        <v>348</v>
      </c>
      <c r="M70" s="8">
        <f t="shared" si="6"/>
        <v>259</v>
      </c>
      <c r="N70" s="11">
        <f t="shared" si="7"/>
        <v>0.3436293436293436</v>
      </c>
    </row>
    <row r="71" spans="1:14" ht="14.25">
      <c r="A71" s="4" t="s">
        <v>50</v>
      </c>
      <c r="B71" s="15">
        <v>89</v>
      </c>
      <c r="C71" s="8">
        <v>98</v>
      </c>
      <c r="D71" s="8">
        <v>99</v>
      </c>
      <c r="E71" s="8">
        <v>98</v>
      </c>
      <c r="F71" s="8">
        <v>128</v>
      </c>
      <c r="G71" s="8">
        <v>108</v>
      </c>
      <c r="H71" s="8">
        <v>105</v>
      </c>
      <c r="I71" s="13" t="s">
        <v>5</v>
      </c>
      <c r="J71" s="13">
        <v>108</v>
      </c>
      <c r="K71" s="18">
        <f t="shared" si="4"/>
        <v>8</v>
      </c>
      <c r="L71" s="15">
        <f t="shared" si="5"/>
        <v>128</v>
      </c>
      <c r="M71" s="8">
        <f t="shared" si="6"/>
        <v>89</v>
      </c>
      <c r="N71" s="11">
        <f t="shared" si="7"/>
        <v>0.43820224719101125</v>
      </c>
    </row>
    <row r="72" spans="1:14" ht="14.25">
      <c r="A72" s="4" t="s">
        <v>31</v>
      </c>
      <c r="B72" s="15">
        <v>145</v>
      </c>
      <c r="C72" s="8">
        <v>146</v>
      </c>
      <c r="D72" s="8">
        <v>146</v>
      </c>
      <c r="E72" s="8">
        <v>148</v>
      </c>
      <c r="F72" s="8">
        <v>158</v>
      </c>
      <c r="G72" s="8" t="s">
        <v>5</v>
      </c>
      <c r="H72" s="8">
        <v>169</v>
      </c>
      <c r="I72" s="13">
        <v>149</v>
      </c>
      <c r="J72" s="13">
        <v>169</v>
      </c>
      <c r="K72" s="18">
        <f t="shared" si="4"/>
        <v>8</v>
      </c>
      <c r="L72" s="15">
        <f t="shared" si="5"/>
        <v>169</v>
      </c>
      <c r="M72" s="8">
        <f t="shared" si="6"/>
        <v>145</v>
      </c>
      <c r="N72" s="11">
        <f t="shared" si="7"/>
        <v>0.16551724137931034</v>
      </c>
    </row>
    <row r="73" spans="1:14" ht="14.25">
      <c r="A73" s="4" t="s">
        <v>36</v>
      </c>
      <c r="B73" s="15" t="s">
        <v>5</v>
      </c>
      <c r="C73" s="8">
        <v>156</v>
      </c>
      <c r="D73" s="8" t="s">
        <v>5</v>
      </c>
      <c r="E73" s="8" t="s">
        <v>4</v>
      </c>
      <c r="F73" s="8">
        <v>178</v>
      </c>
      <c r="G73" s="8">
        <v>156</v>
      </c>
      <c r="H73" s="8">
        <v>199</v>
      </c>
      <c r="I73" s="13">
        <v>189</v>
      </c>
      <c r="J73" s="13">
        <v>198</v>
      </c>
      <c r="K73" s="18">
        <f t="shared" si="4"/>
        <v>6</v>
      </c>
      <c r="L73" s="15">
        <f t="shared" si="5"/>
        <v>199</v>
      </c>
      <c r="M73" s="8">
        <f t="shared" si="6"/>
        <v>156</v>
      </c>
      <c r="N73" s="11">
        <f t="shared" si="7"/>
        <v>0.27564102564102566</v>
      </c>
    </row>
    <row r="74" spans="1:14" ht="14.25">
      <c r="A74" s="4" t="s">
        <v>37</v>
      </c>
      <c r="B74" s="15" t="s">
        <v>5</v>
      </c>
      <c r="C74" s="8">
        <v>165</v>
      </c>
      <c r="D74" s="8">
        <v>168</v>
      </c>
      <c r="E74" s="8" t="s">
        <v>5</v>
      </c>
      <c r="F74" s="8">
        <v>188</v>
      </c>
      <c r="G74" s="8">
        <v>168</v>
      </c>
      <c r="H74" s="8">
        <v>199</v>
      </c>
      <c r="I74" s="13">
        <v>189</v>
      </c>
      <c r="J74" s="13">
        <v>129</v>
      </c>
      <c r="K74" s="18">
        <f t="shared" si="4"/>
        <v>7</v>
      </c>
      <c r="L74" s="15">
        <f t="shared" si="5"/>
        <v>199</v>
      </c>
      <c r="M74" s="8">
        <f t="shared" si="6"/>
        <v>129</v>
      </c>
      <c r="N74" s="11">
        <f t="shared" si="7"/>
        <v>0.5426356589147286</v>
      </c>
    </row>
    <row r="75" spans="1:14" ht="14.25">
      <c r="A75" s="4" t="s">
        <v>70</v>
      </c>
      <c r="B75" s="15">
        <v>95</v>
      </c>
      <c r="C75" s="8">
        <v>125</v>
      </c>
      <c r="D75" s="8">
        <v>125</v>
      </c>
      <c r="E75" s="8" t="s">
        <v>5</v>
      </c>
      <c r="F75" s="8" t="s">
        <v>4</v>
      </c>
      <c r="G75" s="8" t="s">
        <v>5</v>
      </c>
      <c r="H75" s="8">
        <v>149</v>
      </c>
      <c r="I75" s="13">
        <v>128</v>
      </c>
      <c r="J75" s="13" t="s">
        <v>4</v>
      </c>
      <c r="K75" s="18">
        <f t="shared" si="4"/>
        <v>5</v>
      </c>
      <c r="L75" s="15">
        <f t="shared" si="5"/>
        <v>149</v>
      </c>
      <c r="M75" s="8">
        <f t="shared" si="6"/>
        <v>95</v>
      </c>
      <c r="N75" s="11">
        <f t="shared" si="7"/>
        <v>0.5684210526315789</v>
      </c>
    </row>
    <row r="76" spans="1:14" ht="14.25">
      <c r="A76" s="4" t="s">
        <v>98</v>
      </c>
      <c r="B76" s="15">
        <v>857</v>
      </c>
      <c r="C76" s="8">
        <v>862</v>
      </c>
      <c r="D76" s="8">
        <v>859</v>
      </c>
      <c r="E76" s="8">
        <v>898</v>
      </c>
      <c r="F76" s="8">
        <v>998</v>
      </c>
      <c r="G76" s="8">
        <v>864</v>
      </c>
      <c r="H76" s="8">
        <v>957</v>
      </c>
      <c r="I76" s="13">
        <v>879</v>
      </c>
      <c r="J76" s="13">
        <v>998</v>
      </c>
      <c r="K76" s="18">
        <f t="shared" si="4"/>
        <v>9</v>
      </c>
      <c r="L76" s="15">
        <f t="shared" si="5"/>
        <v>998</v>
      </c>
      <c r="M76" s="8">
        <f t="shared" si="6"/>
        <v>857</v>
      </c>
      <c r="N76" s="11">
        <f t="shared" si="7"/>
        <v>0.1645274212368728</v>
      </c>
    </row>
    <row r="77" spans="1:14" ht="15" thickBot="1">
      <c r="A77" s="4" t="s">
        <v>68</v>
      </c>
      <c r="B77" s="15" t="s">
        <v>5</v>
      </c>
      <c r="C77" s="8">
        <v>863</v>
      </c>
      <c r="D77" s="8">
        <v>865</v>
      </c>
      <c r="E77" s="8">
        <v>898</v>
      </c>
      <c r="F77" s="8" t="s">
        <v>5</v>
      </c>
      <c r="G77" s="8">
        <v>998</v>
      </c>
      <c r="H77" s="8">
        <v>919</v>
      </c>
      <c r="I77" s="13" t="s">
        <v>5</v>
      </c>
      <c r="J77" s="13">
        <v>998</v>
      </c>
      <c r="K77" s="18">
        <f t="shared" si="4"/>
        <v>6</v>
      </c>
      <c r="L77" s="15">
        <f t="shared" si="5"/>
        <v>998</v>
      </c>
      <c r="M77" s="8">
        <f t="shared" si="6"/>
        <v>863</v>
      </c>
      <c r="N77" s="11">
        <f t="shared" si="7"/>
        <v>0.1564310544611819</v>
      </c>
    </row>
    <row r="78" spans="1:14" ht="19.5" thickBot="1">
      <c r="A78" s="22" t="s">
        <v>2</v>
      </c>
      <c r="B78" s="25" t="s">
        <v>74</v>
      </c>
      <c r="C78" s="26" t="s">
        <v>74</v>
      </c>
      <c r="D78" s="26" t="s">
        <v>74</v>
      </c>
      <c r="E78" s="26" t="s">
        <v>74</v>
      </c>
      <c r="F78" s="26" t="s">
        <v>74</v>
      </c>
      <c r="G78" s="26" t="s">
        <v>74</v>
      </c>
      <c r="H78" s="26" t="s">
        <v>74</v>
      </c>
      <c r="I78" s="27" t="s">
        <v>74</v>
      </c>
      <c r="J78" s="27" t="s">
        <v>74</v>
      </c>
      <c r="K78" s="28"/>
      <c r="L78" s="29"/>
      <c r="M78" s="26"/>
      <c r="N78" s="9"/>
    </row>
    <row r="79" spans="1:14" ht="14.25">
      <c r="A79" s="24" t="s">
        <v>15</v>
      </c>
      <c r="B79" s="15">
        <v>219</v>
      </c>
      <c r="C79" s="8">
        <v>245</v>
      </c>
      <c r="D79" s="8">
        <v>220</v>
      </c>
      <c r="E79" s="8">
        <v>278</v>
      </c>
      <c r="F79" s="8">
        <v>298</v>
      </c>
      <c r="G79" s="8">
        <v>238</v>
      </c>
      <c r="H79" s="8">
        <v>279</v>
      </c>
      <c r="I79" s="13">
        <v>278</v>
      </c>
      <c r="J79" s="13">
        <v>349</v>
      </c>
      <c r="K79" s="18">
        <f t="shared" si="4"/>
        <v>9</v>
      </c>
      <c r="L79" s="15">
        <f t="shared" si="5"/>
        <v>349</v>
      </c>
      <c r="M79" s="8">
        <f t="shared" si="6"/>
        <v>219</v>
      </c>
      <c r="N79" s="11">
        <f t="shared" si="7"/>
        <v>0.593607305936073</v>
      </c>
    </row>
    <row r="80" spans="1:14" ht="14.25">
      <c r="A80" s="3" t="s">
        <v>14</v>
      </c>
      <c r="B80" s="15">
        <v>345</v>
      </c>
      <c r="C80" s="8">
        <v>349</v>
      </c>
      <c r="D80" s="8">
        <v>347</v>
      </c>
      <c r="E80" s="8">
        <v>448</v>
      </c>
      <c r="F80" s="8">
        <v>428</v>
      </c>
      <c r="G80" s="8">
        <v>348</v>
      </c>
      <c r="H80" s="8">
        <v>399</v>
      </c>
      <c r="I80" s="13">
        <v>398</v>
      </c>
      <c r="J80" s="13">
        <v>459</v>
      </c>
      <c r="K80" s="18">
        <f t="shared" si="4"/>
        <v>9</v>
      </c>
      <c r="L80" s="15">
        <f t="shared" si="5"/>
        <v>459</v>
      </c>
      <c r="M80" s="8">
        <f t="shared" si="6"/>
        <v>345</v>
      </c>
      <c r="N80" s="11">
        <f t="shared" si="7"/>
        <v>0.33043478260869563</v>
      </c>
    </row>
    <row r="81" spans="1:14" ht="14.25">
      <c r="A81" s="3" t="s">
        <v>85</v>
      </c>
      <c r="B81" s="15" t="s">
        <v>5</v>
      </c>
      <c r="C81" s="8">
        <v>5504</v>
      </c>
      <c r="D81" s="8">
        <v>3817</v>
      </c>
      <c r="E81" s="8" t="s">
        <v>4</v>
      </c>
      <c r="F81" s="8">
        <v>4784</v>
      </c>
      <c r="G81" s="8" t="s">
        <v>5</v>
      </c>
      <c r="H81" s="8">
        <v>5376</v>
      </c>
      <c r="I81" s="13">
        <v>5272</v>
      </c>
      <c r="J81" s="13">
        <v>5584</v>
      </c>
      <c r="K81" s="18">
        <f aca="true" t="shared" si="8" ref="K81:K96">COUNT(B81:J81)</f>
        <v>6</v>
      </c>
      <c r="L81" s="15">
        <f aca="true" t="shared" si="9" ref="L81:L96">MAX(B81:J81)</f>
        <v>5584</v>
      </c>
      <c r="M81" s="8">
        <f aca="true" t="shared" si="10" ref="M81:M96">MIN(B81:J81)</f>
        <v>3817</v>
      </c>
      <c r="N81" s="11">
        <f aca="true" t="shared" si="11" ref="N81:N96">(L81-M81)/M81</f>
        <v>0.46292900183390095</v>
      </c>
    </row>
    <row r="82" spans="1:14" ht="14.25">
      <c r="A82" s="3" t="s">
        <v>86</v>
      </c>
      <c r="B82" s="15" t="s">
        <v>5</v>
      </c>
      <c r="C82" s="8">
        <v>4552</v>
      </c>
      <c r="D82" s="8" t="s">
        <v>5</v>
      </c>
      <c r="E82" s="8">
        <v>4784</v>
      </c>
      <c r="F82" s="8">
        <v>4784</v>
      </c>
      <c r="G82" s="8" t="s">
        <v>5</v>
      </c>
      <c r="H82" s="8">
        <v>3838</v>
      </c>
      <c r="I82" s="13">
        <v>5352</v>
      </c>
      <c r="J82" s="13" t="s">
        <v>4</v>
      </c>
      <c r="K82" s="18">
        <f t="shared" si="8"/>
        <v>5</v>
      </c>
      <c r="L82" s="15">
        <f t="shared" si="9"/>
        <v>5352</v>
      </c>
      <c r="M82" s="8">
        <f t="shared" si="10"/>
        <v>3838</v>
      </c>
      <c r="N82" s="11">
        <f t="shared" si="11"/>
        <v>0.3944762897342366</v>
      </c>
    </row>
    <row r="83" spans="1:14" ht="14.25">
      <c r="A83" s="3" t="s">
        <v>13</v>
      </c>
      <c r="B83" s="15">
        <v>398</v>
      </c>
      <c r="C83" s="8">
        <v>429</v>
      </c>
      <c r="D83" s="8" t="s">
        <v>5</v>
      </c>
      <c r="E83" s="8">
        <v>498</v>
      </c>
      <c r="F83" s="8">
        <v>598</v>
      </c>
      <c r="G83" s="8" t="s">
        <v>5</v>
      </c>
      <c r="H83" s="8">
        <v>599</v>
      </c>
      <c r="I83" s="13" t="s">
        <v>5</v>
      </c>
      <c r="J83" s="13" t="s">
        <v>5</v>
      </c>
      <c r="K83" s="18">
        <f t="shared" si="8"/>
        <v>5</v>
      </c>
      <c r="L83" s="15">
        <f t="shared" si="9"/>
        <v>599</v>
      </c>
      <c r="M83" s="8">
        <f t="shared" si="10"/>
        <v>398</v>
      </c>
      <c r="N83" s="11">
        <f t="shared" si="11"/>
        <v>0.5050251256281407</v>
      </c>
    </row>
    <row r="84" spans="1:14" ht="14.25">
      <c r="A84" s="3" t="s">
        <v>38</v>
      </c>
      <c r="B84" s="15" t="s">
        <v>5</v>
      </c>
      <c r="C84" s="8">
        <v>189</v>
      </c>
      <c r="D84" s="8">
        <v>285</v>
      </c>
      <c r="E84" s="8">
        <v>198</v>
      </c>
      <c r="F84" s="8">
        <v>218</v>
      </c>
      <c r="G84" s="8">
        <v>198</v>
      </c>
      <c r="H84" s="8">
        <v>199</v>
      </c>
      <c r="I84" s="13">
        <v>289</v>
      </c>
      <c r="J84" s="13">
        <v>279</v>
      </c>
      <c r="K84" s="18">
        <f t="shared" si="8"/>
        <v>8</v>
      </c>
      <c r="L84" s="15">
        <f t="shared" si="9"/>
        <v>289</v>
      </c>
      <c r="M84" s="8">
        <f t="shared" si="10"/>
        <v>189</v>
      </c>
      <c r="N84" s="11">
        <f t="shared" si="11"/>
        <v>0.5291005291005291</v>
      </c>
    </row>
    <row r="85" spans="1:15" ht="14.25">
      <c r="A85" s="3" t="s">
        <v>51</v>
      </c>
      <c r="B85" s="15">
        <v>227</v>
      </c>
      <c r="C85" s="8">
        <v>279</v>
      </c>
      <c r="D85" s="8">
        <v>299</v>
      </c>
      <c r="E85" s="8">
        <v>198</v>
      </c>
      <c r="F85" s="8">
        <v>218</v>
      </c>
      <c r="G85" s="8">
        <v>298</v>
      </c>
      <c r="H85" s="8">
        <v>228</v>
      </c>
      <c r="I85" s="13">
        <v>317</v>
      </c>
      <c r="J85" s="13">
        <v>369</v>
      </c>
      <c r="K85" s="18">
        <f t="shared" si="8"/>
        <v>9</v>
      </c>
      <c r="L85" s="15">
        <f t="shared" si="9"/>
        <v>369</v>
      </c>
      <c r="M85" s="8">
        <f t="shared" si="10"/>
        <v>198</v>
      </c>
      <c r="N85" s="11">
        <f t="shared" si="11"/>
        <v>0.8636363636363636</v>
      </c>
      <c r="O85" s="1"/>
    </row>
    <row r="86" spans="1:15" ht="28.5">
      <c r="A86" s="3" t="s">
        <v>53</v>
      </c>
      <c r="B86" s="15">
        <v>459</v>
      </c>
      <c r="C86" s="8">
        <v>518</v>
      </c>
      <c r="D86" s="8">
        <v>460</v>
      </c>
      <c r="E86" s="8">
        <v>568</v>
      </c>
      <c r="F86" s="8">
        <v>498</v>
      </c>
      <c r="G86" s="8">
        <v>477</v>
      </c>
      <c r="H86" s="8">
        <v>579</v>
      </c>
      <c r="I86" s="13">
        <v>569</v>
      </c>
      <c r="J86" s="13">
        <v>619</v>
      </c>
      <c r="K86" s="18">
        <f t="shared" si="8"/>
        <v>9</v>
      </c>
      <c r="L86" s="15">
        <f t="shared" si="9"/>
        <v>619</v>
      </c>
      <c r="M86" s="8">
        <f t="shared" si="10"/>
        <v>459</v>
      </c>
      <c r="N86" s="11">
        <f t="shared" si="11"/>
        <v>0.3485838779956427</v>
      </c>
      <c r="O86" s="1"/>
    </row>
    <row r="87" spans="1:15" ht="14.25">
      <c r="A87" s="3" t="s">
        <v>54</v>
      </c>
      <c r="B87" s="15" t="s">
        <v>5</v>
      </c>
      <c r="C87" s="8">
        <v>518</v>
      </c>
      <c r="D87" s="8">
        <v>499</v>
      </c>
      <c r="E87" s="8">
        <v>498</v>
      </c>
      <c r="F87" s="8" t="s">
        <v>5</v>
      </c>
      <c r="G87" s="8">
        <v>484</v>
      </c>
      <c r="H87" s="8" t="s">
        <v>5</v>
      </c>
      <c r="I87" s="13">
        <v>619</v>
      </c>
      <c r="J87" s="13">
        <v>675</v>
      </c>
      <c r="K87" s="18">
        <f t="shared" si="8"/>
        <v>6</v>
      </c>
      <c r="L87" s="15">
        <f t="shared" si="9"/>
        <v>675</v>
      </c>
      <c r="M87" s="8">
        <f t="shared" si="10"/>
        <v>484</v>
      </c>
      <c r="N87" s="11">
        <f t="shared" si="11"/>
        <v>0.39462809917355374</v>
      </c>
      <c r="O87" s="1"/>
    </row>
    <row r="88" spans="1:15" ht="15" thickBot="1">
      <c r="A88" s="20" t="s">
        <v>52</v>
      </c>
      <c r="B88" s="15" t="s">
        <v>5</v>
      </c>
      <c r="C88" s="8">
        <v>469</v>
      </c>
      <c r="D88" s="8" t="s">
        <v>5</v>
      </c>
      <c r="E88" s="8" t="s">
        <v>5</v>
      </c>
      <c r="F88" s="8">
        <v>418</v>
      </c>
      <c r="G88" s="8">
        <v>486</v>
      </c>
      <c r="H88" s="8">
        <v>429</v>
      </c>
      <c r="I88" s="13">
        <v>475</v>
      </c>
      <c r="J88" s="13" t="s">
        <v>5</v>
      </c>
      <c r="K88" s="18">
        <f t="shared" si="8"/>
        <v>5</v>
      </c>
      <c r="L88" s="15">
        <f t="shared" si="9"/>
        <v>486</v>
      </c>
      <c r="M88" s="8">
        <f t="shared" si="10"/>
        <v>418</v>
      </c>
      <c r="N88" s="11">
        <f t="shared" si="11"/>
        <v>0.16267942583732056</v>
      </c>
      <c r="O88" s="1"/>
    </row>
    <row r="89" spans="1:14" ht="19.5" thickBot="1">
      <c r="A89" s="22" t="s">
        <v>49</v>
      </c>
      <c r="B89" s="25" t="s">
        <v>74</v>
      </c>
      <c r="C89" s="26" t="s">
        <v>74</v>
      </c>
      <c r="D89" s="26" t="s">
        <v>74</v>
      </c>
      <c r="E89" s="26" t="s">
        <v>74</v>
      </c>
      <c r="F89" s="26" t="s">
        <v>74</v>
      </c>
      <c r="G89" s="26" t="s">
        <v>74</v>
      </c>
      <c r="H89" s="26" t="s">
        <v>74</v>
      </c>
      <c r="I89" s="27" t="s">
        <v>74</v>
      </c>
      <c r="J89" s="27" t="s">
        <v>74</v>
      </c>
      <c r="K89" s="28"/>
      <c r="L89" s="29"/>
      <c r="M89" s="26"/>
      <c r="N89" s="9"/>
    </row>
    <row r="90" spans="1:14" ht="14.25">
      <c r="A90" s="4" t="s">
        <v>55</v>
      </c>
      <c r="B90" s="15" t="s">
        <v>5</v>
      </c>
      <c r="C90" s="8" t="s">
        <v>5</v>
      </c>
      <c r="D90" s="8">
        <v>412</v>
      </c>
      <c r="E90" s="8">
        <v>498</v>
      </c>
      <c r="F90" s="8">
        <v>445</v>
      </c>
      <c r="G90" s="8">
        <v>438</v>
      </c>
      <c r="H90" s="8">
        <v>479</v>
      </c>
      <c r="I90" s="13">
        <v>440</v>
      </c>
      <c r="J90" s="13">
        <v>567</v>
      </c>
      <c r="K90" s="18">
        <f t="shared" si="8"/>
        <v>7</v>
      </c>
      <c r="L90" s="15">
        <f t="shared" si="9"/>
        <v>567</v>
      </c>
      <c r="M90" s="8">
        <f t="shared" si="10"/>
        <v>412</v>
      </c>
      <c r="N90" s="11">
        <f t="shared" si="11"/>
        <v>0.3762135922330097</v>
      </c>
    </row>
    <row r="91" spans="1:14" ht="14.25">
      <c r="A91" s="4" t="s">
        <v>99</v>
      </c>
      <c r="B91" s="15">
        <v>189</v>
      </c>
      <c r="C91" s="8">
        <v>209</v>
      </c>
      <c r="D91" s="8">
        <v>190</v>
      </c>
      <c r="E91" s="8">
        <v>225</v>
      </c>
      <c r="F91" s="8">
        <v>228</v>
      </c>
      <c r="G91" s="8">
        <v>198</v>
      </c>
      <c r="H91" s="8">
        <v>215</v>
      </c>
      <c r="I91" s="13">
        <v>225</v>
      </c>
      <c r="J91" s="13">
        <v>229</v>
      </c>
      <c r="K91" s="18">
        <f t="shared" si="8"/>
        <v>9</v>
      </c>
      <c r="L91" s="15">
        <f t="shared" si="9"/>
        <v>229</v>
      </c>
      <c r="M91" s="8">
        <f t="shared" si="10"/>
        <v>189</v>
      </c>
      <c r="N91" s="11">
        <f t="shared" si="11"/>
        <v>0.21164021164021163</v>
      </c>
    </row>
    <row r="92" spans="1:14" ht="14.25">
      <c r="A92" s="4" t="s">
        <v>100</v>
      </c>
      <c r="B92" s="15">
        <v>298</v>
      </c>
      <c r="C92" s="8">
        <v>329</v>
      </c>
      <c r="D92" s="8" t="s">
        <v>5</v>
      </c>
      <c r="E92" s="8">
        <v>348</v>
      </c>
      <c r="F92" s="8">
        <v>348</v>
      </c>
      <c r="G92" s="8">
        <v>335</v>
      </c>
      <c r="H92" s="8">
        <v>349</v>
      </c>
      <c r="I92" s="13">
        <v>355</v>
      </c>
      <c r="J92" s="13">
        <v>358</v>
      </c>
      <c r="K92" s="18">
        <f t="shared" si="8"/>
        <v>8</v>
      </c>
      <c r="L92" s="15">
        <f t="shared" si="9"/>
        <v>358</v>
      </c>
      <c r="M92" s="8">
        <f t="shared" si="10"/>
        <v>298</v>
      </c>
      <c r="N92" s="11">
        <f t="shared" si="11"/>
        <v>0.20134228187919462</v>
      </c>
    </row>
    <row r="93" spans="1:14" ht="14.25">
      <c r="A93" s="4" t="s">
        <v>56</v>
      </c>
      <c r="B93" s="15">
        <v>139</v>
      </c>
      <c r="C93" s="8">
        <v>147</v>
      </c>
      <c r="D93" s="8">
        <v>140</v>
      </c>
      <c r="E93" s="8">
        <v>135</v>
      </c>
      <c r="F93" s="8">
        <v>158</v>
      </c>
      <c r="G93" s="8">
        <v>147</v>
      </c>
      <c r="H93" s="8">
        <v>149</v>
      </c>
      <c r="I93" s="13">
        <v>149</v>
      </c>
      <c r="J93" s="13">
        <v>149</v>
      </c>
      <c r="K93" s="18">
        <f t="shared" si="8"/>
        <v>9</v>
      </c>
      <c r="L93" s="15">
        <f t="shared" si="9"/>
        <v>158</v>
      </c>
      <c r="M93" s="8">
        <f t="shared" si="10"/>
        <v>135</v>
      </c>
      <c r="N93" s="11">
        <f t="shared" si="11"/>
        <v>0.17037037037037037</v>
      </c>
    </row>
    <row r="94" spans="1:14" ht="14.25">
      <c r="A94" s="4" t="s">
        <v>62</v>
      </c>
      <c r="B94" s="15">
        <v>279</v>
      </c>
      <c r="C94" s="8">
        <v>299</v>
      </c>
      <c r="D94" s="8">
        <v>429</v>
      </c>
      <c r="E94" s="8">
        <v>358</v>
      </c>
      <c r="F94" s="8">
        <v>534</v>
      </c>
      <c r="G94" s="8">
        <v>298</v>
      </c>
      <c r="H94" s="8" t="s">
        <v>5</v>
      </c>
      <c r="I94" s="13" t="s">
        <v>5</v>
      </c>
      <c r="J94" s="13">
        <v>482</v>
      </c>
      <c r="K94" s="18">
        <f t="shared" si="8"/>
        <v>7</v>
      </c>
      <c r="L94" s="15">
        <f t="shared" si="9"/>
        <v>534</v>
      </c>
      <c r="M94" s="8">
        <f t="shared" si="10"/>
        <v>279</v>
      </c>
      <c r="N94" s="11">
        <f t="shared" si="11"/>
        <v>0.9139784946236559</v>
      </c>
    </row>
    <row r="95" spans="1:14" ht="14.25">
      <c r="A95" s="4" t="s">
        <v>63</v>
      </c>
      <c r="B95" s="15">
        <v>289</v>
      </c>
      <c r="C95" s="8">
        <v>299</v>
      </c>
      <c r="D95" s="8">
        <v>290</v>
      </c>
      <c r="E95" s="8">
        <v>368</v>
      </c>
      <c r="F95" s="8">
        <v>419</v>
      </c>
      <c r="G95" s="8">
        <v>298</v>
      </c>
      <c r="H95" s="8" t="s">
        <v>5</v>
      </c>
      <c r="I95" s="13" t="s">
        <v>5</v>
      </c>
      <c r="J95" s="13">
        <v>482</v>
      </c>
      <c r="K95" s="18">
        <f t="shared" si="8"/>
        <v>7</v>
      </c>
      <c r="L95" s="15">
        <f t="shared" si="9"/>
        <v>482</v>
      </c>
      <c r="M95" s="8">
        <f t="shared" si="10"/>
        <v>289</v>
      </c>
      <c r="N95" s="11">
        <f t="shared" si="11"/>
        <v>0.6678200692041523</v>
      </c>
    </row>
    <row r="96" spans="1:14" ht="14.25">
      <c r="A96" s="4" t="s">
        <v>67</v>
      </c>
      <c r="B96" s="15">
        <v>329</v>
      </c>
      <c r="C96" s="8">
        <v>369</v>
      </c>
      <c r="D96" s="8">
        <v>352</v>
      </c>
      <c r="E96" s="8">
        <v>368</v>
      </c>
      <c r="F96" s="8">
        <v>338</v>
      </c>
      <c r="G96" s="8">
        <v>348</v>
      </c>
      <c r="H96" s="8">
        <v>339</v>
      </c>
      <c r="I96" s="13" t="s">
        <v>5</v>
      </c>
      <c r="J96" s="13" t="s">
        <v>5</v>
      </c>
      <c r="K96" s="18">
        <f t="shared" si="8"/>
        <v>7</v>
      </c>
      <c r="L96" s="15">
        <f t="shared" si="9"/>
        <v>369</v>
      </c>
      <c r="M96" s="8">
        <f t="shared" si="10"/>
        <v>329</v>
      </c>
      <c r="N96" s="11">
        <f t="shared" si="11"/>
        <v>0.12158054711246201</v>
      </c>
    </row>
    <row r="98" spans="2:14" ht="14.25">
      <c r="B98"/>
      <c r="C98"/>
      <c r="D98"/>
      <c r="E98"/>
      <c r="F98"/>
      <c r="G98"/>
      <c r="H98"/>
      <c r="I98"/>
      <c r="J98"/>
      <c r="K98"/>
      <c r="L98"/>
      <c r="M98"/>
      <c r="N98"/>
    </row>
    <row r="99" spans="2:14" ht="14.25"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1:14" ht="22.5" customHeight="1">
      <c r="A100" s="32"/>
      <c r="B100"/>
      <c r="C100"/>
      <c r="D100"/>
      <c r="E100"/>
      <c r="F100"/>
      <c r="G100"/>
      <c r="H100"/>
      <c r="I100"/>
      <c r="J100"/>
      <c r="K100"/>
      <c r="L100"/>
      <c r="M100"/>
      <c r="N100"/>
    </row>
    <row r="101" spans="1:14" ht="22.5" customHeight="1">
      <c r="A101" s="32"/>
      <c r="B101"/>
      <c r="C101"/>
      <c r="D101"/>
      <c r="E101"/>
      <c r="F101"/>
      <c r="G101"/>
      <c r="H101"/>
      <c r="I101"/>
      <c r="J101"/>
      <c r="K101"/>
      <c r="L101"/>
      <c r="M101"/>
      <c r="N101"/>
    </row>
    <row r="102" spans="1:14" ht="22.5" customHeight="1">
      <c r="A102" s="32"/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1:14" ht="22.5" customHeight="1">
      <c r="A103" s="32"/>
      <c r="B103"/>
      <c r="C103"/>
      <c r="D103"/>
      <c r="E103"/>
      <c r="F103"/>
      <c r="G103"/>
      <c r="H103"/>
      <c r="I103"/>
      <c r="J103"/>
      <c r="K103"/>
      <c r="L103"/>
      <c r="M103"/>
      <c r="N103"/>
    </row>
    <row r="104" spans="1:14" ht="14.25">
      <c r="A104" s="32"/>
      <c r="B104"/>
      <c r="C104"/>
      <c r="D104"/>
      <c r="E104"/>
      <c r="F104"/>
      <c r="G104"/>
      <c r="H104"/>
      <c r="I104"/>
      <c r="J104"/>
      <c r="K104"/>
      <c r="L104"/>
      <c r="M104"/>
      <c r="N104"/>
    </row>
    <row r="105" spans="2:14" ht="14.25">
      <c r="B105"/>
      <c r="C105"/>
      <c r="D105"/>
      <c r="E105"/>
      <c r="F105"/>
      <c r="G105"/>
      <c r="H105"/>
      <c r="I105"/>
      <c r="J105"/>
      <c r="K105"/>
      <c r="L105"/>
      <c r="M105"/>
      <c r="N105"/>
    </row>
  </sheetData>
  <sheetProtection/>
  <conditionalFormatting sqref="B24:J37 B90:J96 B39:J66 B79:J88 B68:J77 B3:J22">
    <cfRule type="expression" priority="9" dxfId="2" stopIfTrue="1">
      <formula>B3=MAX($A3:$J3)</formula>
    </cfRule>
    <cfRule type="expression" priority="10" dxfId="1" stopIfTrue="1">
      <formula>B3=MIN($A3:$J3)</formula>
    </cfRule>
  </conditionalFormatting>
  <conditionalFormatting sqref="B2:J96">
    <cfRule type="cellIs" priority="1" dxfId="0" operator="equal" stopIfTrue="1">
      <formula>"-"</formula>
    </cfRule>
  </conditionalFormatting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Henný Hinz</dc:creator>
  <cp:keywords/>
  <dc:description/>
  <cp:lastModifiedBy>snorrimar</cp:lastModifiedBy>
  <cp:lastPrinted>2013-12-17T15:33:28Z</cp:lastPrinted>
  <dcterms:created xsi:type="dcterms:W3CDTF">2006-12-21T12:12:18Z</dcterms:created>
  <dcterms:modified xsi:type="dcterms:W3CDTF">2013-12-18T11:09:41Z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