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I\Hagdeild\Verðlagseftirlitið\Verðlagseftirlitið - gögn\Bækur\Skólabækur\2017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L35" i="1" s="1"/>
  <c r="I35" i="1"/>
  <c r="H35" i="1"/>
  <c r="K34" i="1"/>
  <c r="J34" i="1"/>
  <c r="L34" i="1" s="1"/>
  <c r="I34" i="1"/>
  <c r="H34" i="1"/>
  <c r="K33" i="1"/>
  <c r="J33" i="1"/>
  <c r="I33" i="1"/>
  <c r="H33" i="1"/>
  <c r="K32" i="1"/>
  <c r="J32" i="1"/>
  <c r="L32" i="1" s="1"/>
  <c r="I32" i="1"/>
  <c r="H32" i="1"/>
  <c r="K31" i="1"/>
  <c r="J31" i="1"/>
  <c r="L31" i="1" s="1"/>
  <c r="I31" i="1"/>
  <c r="H31" i="1"/>
  <c r="K30" i="1"/>
  <c r="J30" i="1"/>
  <c r="L30" i="1" s="1"/>
  <c r="I30" i="1"/>
  <c r="H30" i="1"/>
  <c r="K29" i="1"/>
  <c r="J29" i="1"/>
  <c r="L29" i="1" s="1"/>
  <c r="I29" i="1"/>
  <c r="H29" i="1"/>
  <c r="K28" i="1"/>
  <c r="J28" i="1"/>
  <c r="L28" i="1" s="1"/>
  <c r="I28" i="1"/>
  <c r="H28" i="1"/>
  <c r="K27" i="1"/>
  <c r="J27" i="1"/>
  <c r="L27" i="1" s="1"/>
  <c r="I27" i="1"/>
  <c r="H27" i="1"/>
  <c r="K26" i="1"/>
  <c r="J26" i="1"/>
  <c r="L26" i="1" s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L22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L15" i="1" s="1"/>
  <c r="I15" i="1"/>
  <c r="H15" i="1"/>
  <c r="K14" i="1"/>
  <c r="J14" i="1"/>
  <c r="L14" i="1" s="1"/>
  <c r="I14" i="1"/>
  <c r="H14" i="1"/>
  <c r="K13" i="1"/>
  <c r="J13" i="1"/>
  <c r="L13" i="1" s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L9" i="1" s="1"/>
  <c r="I9" i="1"/>
  <c r="H9" i="1"/>
  <c r="K8" i="1"/>
  <c r="J8" i="1"/>
  <c r="L8" i="1" s="1"/>
  <c r="I8" i="1"/>
  <c r="H8" i="1"/>
  <c r="K7" i="1"/>
  <c r="J7" i="1"/>
  <c r="L7" i="1" s="1"/>
  <c r="I7" i="1"/>
  <c r="H7" i="1"/>
  <c r="K6" i="1"/>
  <c r="J6" i="1"/>
  <c r="L6" i="1" s="1"/>
  <c r="I6" i="1"/>
  <c r="H6" i="1"/>
  <c r="K5" i="1"/>
  <c r="L5" i="1" s="1"/>
  <c r="J5" i="1"/>
  <c r="I5" i="1"/>
  <c r="H5" i="1"/>
  <c r="K4" i="1"/>
  <c r="J4" i="1"/>
  <c r="I4" i="1"/>
  <c r="H4" i="1"/>
  <c r="K3" i="1"/>
  <c r="J3" i="1"/>
  <c r="I3" i="1"/>
  <c r="H3" i="1"/>
  <c r="L10" i="1" l="1"/>
  <c r="L11" i="1"/>
  <c r="L12" i="1"/>
  <c r="L33" i="1"/>
  <c r="L16" i="1"/>
  <c r="L17" i="1"/>
  <c r="L18" i="1"/>
  <c r="L19" i="1"/>
  <c r="L20" i="1"/>
  <c r="L21" i="1"/>
  <c r="L3" i="1"/>
  <c r="L4" i="1"/>
  <c r="L23" i="1"/>
  <c r="L24" i="1"/>
  <c r="L25" i="1"/>
</calcChain>
</file>

<file path=xl/sharedStrings.xml><?xml version="1.0" encoding="utf-8"?>
<sst xmlns="http://schemas.openxmlformats.org/spreadsheetml/2006/main" count="92" uniqueCount="49">
  <si>
    <t>Verðkönnun ASÍ á nýjum námsbókum 10.08.2017</t>
  </si>
  <si>
    <t>Penninn - Eymundsson Kringlan</t>
  </si>
  <si>
    <t>Forlagið Fiskislóð</t>
  </si>
  <si>
    <t>Bókabúðinn IÐNÚ Brautarholti</t>
  </si>
  <si>
    <t>A4 - Skeifunni</t>
  </si>
  <si>
    <t>Mál og Menning - Laugavegi</t>
  </si>
  <si>
    <t>Heimkaup.is</t>
  </si>
  <si>
    <t xml:space="preserve">Fjöldi </t>
  </si>
  <si>
    <t>Meðalverð</t>
  </si>
  <si>
    <t>Hæsta verð</t>
  </si>
  <si>
    <t>Lægsta verð</t>
  </si>
  <si>
    <t>Munur á hæsta og lægsta verði</t>
  </si>
  <si>
    <t>NÁMSBÆKUR - NÝJAR BÆKUR</t>
  </si>
  <si>
    <r>
      <t xml:space="preserve">På vej Læsebog og opgavebog </t>
    </r>
    <r>
      <rPr>
        <sz val="11"/>
        <rFont val="Arial"/>
        <family val="2"/>
      </rPr>
      <t>Elísabet Valtýsdóttir og Erna Jessen 2013 Iðnú</t>
    </r>
  </si>
  <si>
    <r>
      <t xml:space="preserve">GLIMT </t>
    </r>
    <r>
      <rPr>
        <sz val="11"/>
        <rFont val="Arial"/>
        <family val="2"/>
      </rPr>
      <t>- Smásögur á dönsku. 124 bls. 2015</t>
    </r>
  </si>
  <si>
    <t>e</t>
  </si>
  <si>
    <r>
      <t xml:space="preserve">Ghetto. Danskar smásögur. </t>
    </r>
    <r>
      <rPr>
        <sz val="11"/>
        <rFont val="Arial"/>
        <family val="2"/>
      </rPr>
      <t>Bjarni Þorsteinsson ritstj. Bjartur 2008.</t>
    </r>
  </si>
  <si>
    <r>
      <t xml:space="preserve">Danskur málfræðilykill. </t>
    </r>
    <r>
      <rPr>
        <sz val="11"/>
        <rFont val="Arial"/>
        <family val="2"/>
      </rPr>
      <t>Höf: Hrefna Arnalds.                      Mál og menning 2012</t>
    </r>
  </si>
  <si>
    <r>
      <t xml:space="preserve">Félagsfræði. Einstaklingur og samfélag. </t>
    </r>
    <r>
      <rPr>
        <sz val="11"/>
        <rFont val="Arial"/>
        <family val="2"/>
      </rPr>
      <t xml:space="preserve">Höf: Garðar Gíslason. Mál og menning 3. útg. </t>
    </r>
    <r>
      <rPr>
        <b/>
        <sz val="11"/>
        <rFont val="Arial"/>
        <family val="2"/>
      </rPr>
      <t>2015</t>
    </r>
  </si>
  <si>
    <r>
      <t xml:space="preserve">Afbrot á Íslandi </t>
    </r>
    <r>
      <rPr>
        <sz val="11"/>
        <rFont val="Arial"/>
        <family val="2"/>
      </rPr>
      <t>Helgi Gunnlaugsson. Háskólaútgáfan 2008</t>
    </r>
  </si>
  <si>
    <r>
      <rPr>
        <b/>
        <sz val="11"/>
        <rFont val="Arial"/>
        <family val="2"/>
      </rPr>
      <t>Íslands- og mannkynssaga NB II: Frá lokum 18.aldar til aldamóta 2000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(Höf: Margrét Gunnarsdóttir og Gunnar Þór Bjarnason) Útg. Nýja bókafélagið ehf., Reykjavík 2006</t>
    </r>
  </si>
  <si>
    <r>
      <t xml:space="preserve">Stjórnmálafræði. </t>
    </r>
    <r>
      <rPr>
        <sz val="11"/>
        <rFont val="Arial"/>
        <family val="2"/>
      </rPr>
      <t>Höf: Stefán Karslsson.                       Údg 2. IÐNÚ 2009.</t>
    </r>
  </si>
  <si>
    <r>
      <t xml:space="preserve">Uppeldi - kennslubók fyrir framhaldsskóla. </t>
    </r>
    <r>
      <rPr>
        <sz val="11"/>
        <rFont val="Arial"/>
        <family val="2"/>
      </rPr>
      <t>Höf: Guðrún Friðgeirsdóttir og Margrét Jónsdóttir. 2. útg.  Mál og menning 2005</t>
    </r>
  </si>
  <si>
    <t>Ný ensk málfræði fyrir framhaldsskóla. Mál og menning 2009</t>
  </si>
  <si>
    <r>
      <t xml:space="preserve">Mundos nuevos 1 - lesbók og vinnubók. Pakki. </t>
    </r>
    <r>
      <rPr>
        <sz val="11"/>
        <rFont val="Arial"/>
        <family val="2"/>
      </rPr>
      <t>Höf: Bodil Hellestrøm Groth ofl. Mál og menning 2009</t>
    </r>
    <r>
      <rPr>
        <b/>
        <sz val="11"/>
        <rFont val="Arial"/>
        <family val="2"/>
      </rPr>
      <t>.</t>
    </r>
  </si>
  <si>
    <r>
      <t xml:space="preserve">Íslenska eitt. </t>
    </r>
    <r>
      <rPr>
        <sz val="11"/>
        <rFont val="Arial"/>
        <family val="2"/>
      </rPr>
      <t>Höf: Ragnhildur Richter, Sigríður Stefánsdóttir og Steingrímur Þórðarson. Mál og menning 2006</t>
    </r>
  </si>
  <si>
    <t>Íslenska þrjú: Mál og menning 2010</t>
  </si>
  <si>
    <r>
      <t>Bókfærsla 1</t>
    </r>
    <r>
      <rPr>
        <sz val="11"/>
        <rFont val="Arial"/>
        <family val="2"/>
      </rPr>
      <t>. 104 bls.  Höf.Tómas Bergsson. IÐNÚ 2014</t>
    </r>
  </si>
  <si>
    <r>
      <t>Lífeðlisfræði - kennslubók handa framhaldsskólum.</t>
    </r>
    <r>
      <rPr>
        <sz val="11"/>
        <rFont val="Arial"/>
        <family val="2"/>
      </rPr>
      <t xml:space="preserve"> 303 bls. Höf:Örnólfur Thorlacius. IÐNÚ. 4. útgáfa 2012</t>
    </r>
  </si>
  <si>
    <r>
      <t xml:space="preserve">Uppspuni: Nýjar íslenskar smásögur.                </t>
    </r>
    <r>
      <rPr>
        <sz val="11"/>
        <rFont val="Arial"/>
        <family val="2"/>
      </rPr>
      <t xml:space="preserve">Ritstj: Rúnar H. Vignisson. Bjartur 2004. </t>
    </r>
  </si>
  <si>
    <r>
      <t>Þyrnar og rósir. Sýnisbók íslenskra bóka á 20. öld.</t>
    </r>
    <r>
      <rPr>
        <sz val="11"/>
        <rFont val="Arial"/>
        <family val="2"/>
      </rPr>
      <t xml:space="preserve"> Ritstj: Kristján Jóhann Jónsson, Sigríður Stefánsdóttir. Mál og menning 2000.</t>
    </r>
  </si>
  <si>
    <r>
      <t xml:space="preserve">Nýjir tímar </t>
    </r>
    <r>
      <rPr>
        <sz val="11"/>
        <rFont val="Arial"/>
        <family val="2"/>
      </rPr>
      <t>- Saga Íslands og umheimsins frá lokum 18. aldar til árþúsundamóta. Mál og menning 2006</t>
    </r>
  </si>
  <si>
    <r>
      <t>Fornir tímar.  Spor mannsins frá Laetoli til Reykjavíkur...</t>
    </r>
    <r>
      <rPr>
        <sz val="11"/>
        <rFont val="Arial"/>
        <family val="2"/>
      </rPr>
      <t>Höf: Gunnar Karlsson ofl.                      Mál og menning 2003.</t>
    </r>
  </si>
  <si>
    <r>
      <t xml:space="preserve">STÆ 4000 - A. </t>
    </r>
    <r>
      <rPr>
        <sz val="11"/>
        <rFont val="Arial"/>
        <family val="2"/>
      </rPr>
      <t>Þýðandi: Guðmundur Jónsson. Mál og menning 2012</t>
    </r>
    <r>
      <rPr>
        <sz val="11"/>
        <color theme="1"/>
        <rFont val="Calibri"/>
        <family val="2"/>
        <scheme val="minor"/>
      </rPr>
      <t/>
    </r>
  </si>
  <si>
    <r>
      <t xml:space="preserve">Stærðfræði 3000. </t>
    </r>
    <r>
      <rPr>
        <sz val="11"/>
        <rFont val="Arial"/>
        <family val="2"/>
      </rPr>
      <t>Talningafræði, hornaföll og vigrar. Lars-Eric Björk og Hans Brolin</t>
    </r>
  </si>
  <si>
    <r>
      <t xml:space="preserve">Tölfræði og líkindareikningur. </t>
    </r>
    <r>
      <rPr>
        <sz val="11"/>
        <rFont val="Arial"/>
        <family val="2"/>
      </rPr>
      <t xml:space="preserve">Höf: Ingólfur Gíslason.  Bjartur 2008. </t>
    </r>
  </si>
  <si>
    <r>
      <t>Þýska fyrir þig 1, lesbók m. CD</t>
    </r>
    <r>
      <rPr>
        <sz val="11"/>
        <rFont val="Arial"/>
        <family val="2"/>
      </rPr>
      <t>. Höf: Helmut Lugmayr. Mál og menning 2001.</t>
    </r>
  </si>
  <si>
    <r>
      <t>Þýska fyrir þig 1, vinnubók</t>
    </r>
    <r>
      <rPr>
        <sz val="11"/>
        <rFont val="Arial"/>
        <family val="2"/>
      </rPr>
      <t>. Höf: Guðfinna Harðardóttir og Kristín Kötterheinrich. Mál og menning 2. útg. 2001</t>
    </r>
  </si>
  <si>
    <r>
      <t>Þýska fyrir þig, málfræðibók</t>
    </r>
    <r>
      <rPr>
        <sz val="11"/>
        <rFont val="Arial"/>
        <family val="2"/>
      </rPr>
      <t>. Ritstj: Helmut Lugmayr. Mál og menning 8. útg. 2001.</t>
    </r>
  </si>
  <si>
    <r>
      <t>Rekstrarhagfræði fyrir framhaldsskóla.</t>
    </r>
    <r>
      <rPr>
        <sz val="11"/>
        <rFont val="Arial"/>
        <family val="2"/>
      </rPr>
      <t>Höf: Helgi Gunnarsson, Bifröst útg. 2008</t>
    </r>
  </si>
  <si>
    <t>Saga listarinnar. E.H.Gomrich. 2008</t>
  </si>
  <si>
    <r>
      <t xml:space="preserve">Jarðargæði. </t>
    </r>
    <r>
      <rPr>
        <sz val="11"/>
        <rFont val="Arial"/>
        <family val="2"/>
      </rPr>
      <t>Höf: Jóhann Ísak Pétursson og Jón Gauti Jónsson. IÐNÚ 2015</t>
    </r>
  </si>
  <si>
    <r>
      <t xml:space="preserve">Almenn Jarðfræði. </t>
    </r>
    <r>
      <rPr>
        <sz val="11"/>
        <rFont val="Arial"/>
        <family val="2"/>
      </rPr>
      <t>Höf: Jóhann Ísak Pétursson og Jón Gauti Jónsson. IÐNÚ 2004.</t>
    </r>
  </si>
  <si>
    <r>
      <t xml:space="preserve">Trésmíði - hönnun, útfærsla, verkskipulag. </t>
    </r>
    <r>
      <rPr>
        <sz val="11"/>
        <rFont val="Arial"/>
        <family val="2"/>
      </rPr>
      <t>Höf: Ehrmann, Nutsch og Spellenberg. Þýð, SHP. 2010</t>
    </r>
  </si>
  <si>
    <r>
      <rPr>
        <b/>
        <sz val="11"/>
        <rFont val="Arial"/>
        <family val="2"/>
      </rPr>
      <t>Þjálfun, heilsa, vellíðan.</t>
    </r>
    <r>
      <rPr>
        <sz val="11"/>
        <rFont val="Arial"/>
        <family val="2"/>
      </rPr>
      <t xml:space="preserve"> Kennslubók í líkamsrækt.  269 bls. Iðnú, 2014</t>
    </r>
  </si>
  <si>
    <t>e = Ekki til</t>
  </si>
  <si>
    <t>em = Ekki verðmerkt</t>
  </si>
  <si>
    <r>
      <rPr>
        <b/>
        <sz val="11"/>
        <rFont val="Arial"/>
        <family val="2"/>
      </rPr>
      <t>Félagsfræði 2 - Kenningar og samfélag.</t>
    </r>
    <r>
      <rPr>
        <sz val="11"/>
        <rFont val="Arial"/>
        <family val="2"/>
      </rPr>
      <t xml:space="preserve"> Mál og menning 2016. Höf: Garðar Gíslason</t>
    </r>
  </si>
  <si>
    <r>
      <t xml:space="preserve">Sjálfstætt fólk. </t>
    </r>
    <r>
      <rPr>
        <sz val="11"/>
        <rFont val="Arial"/>
        <family val="2"/>
      </rPr>
      <t>Halldór Laxness Kilja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</si>
</sst>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I_S_K_-;\-* #,##0.00\ _I_S_K_-;_-* &quot;-&quot;??\ _I_S_K_-;_-@_-"/>
    <numFmt numFmtId="164" formatCode="0.0%"/>
    <numFmt numFmtId="166" formatCode="_-* #,##0\ _k_r_._-;\-* #,##0\ _k_r_._-;_-* &quot;-&quot;??\ _k_r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3" borderId="3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5" borderId="3" xfId="0" applyFont="1" applyFill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textRotation="90" wrapText="1"/>
    </xf>
    <xf numFmtId="15" fontId="3" fillId="0" borderId="1" xfId="0" applyNumberFormat="1" applyFont="1" applyBorder="1" applyAlignment="1">
      <alignment horizontal="center" wrapText="1"/>
    </xf>
    <xf numFmtId="0" fontId="5" fillId="7" borderId="2" xfId="0" applyFont="1" applyFill="1" applyBorder="1" applyAlignment="1">
      <alignment wrapText="1"/>
    </xf>
    <xf numFmtId="0" fontId="5" fillId="7" borderId="4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164" fontId="5" fillId="7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wrapText="1"/>
    </xf>
    <xf numFmtId="166" fontId="5" fillId="8" borderId="7" xfId="1" applyNumberFormat="1" applyFont="1" applyFill="1" applyBorder="1" applyAlignment="1">
      <alignment horizontal="center" vertical="center" wrapText="1"/>
    </xf>
    <xf numFmtId="166" fontId="5" fillId="9" borderId="7" xfId="1" applyNumberFormat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166" fontId="5" fillId="0" borderId="11" xfId="1" applyNumberFormat="1" applyFont="1" applyFill="1" applyBorder="1" applyAlignment="1">
      <alignment horizontal="center" vertical="center" wrapText="1"/>
    </xf>
    <xf numFmtId="166" fontId="5" fillId="8" borderId="11" xfId="1" applyNumberFormat="1" applyFont="1" applyFill="1" applyBorder="1" applyAlignment="1">
      <alignment horizontal="center" vertical="center" wrapText="1"/>
    </xf>
    <xf numFmtId="166" fontId="5" fillId="9" borderId="11" xfId="1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166" fontId="8" fillId="0" borderId="11" xfId="1" applyNumberFormat="1" applyFont="1" applyFill="1" applyBorder="1" applyAlignment="1">
      <alignment horizontal="center" vertical="center" wrapText="1"/>
    </xf>
    <xf numFmtId="166" fontId="8" fillId="9" borderId="11" xfId="1" applyNumberFormat="1" applyFont="1" applyFill="1" applyBorder="1" applyAlignment="1">
      <alignment horizontal="center" vertical="center" wrapText="1"/>
    </xf>
    <xf numFmtId="166" fontId="5" fillId="0" borderId="15" xfId="1" applyNumberFormat="1" applyFont="1" applyFill="1" applyBorder="1" applyAlignment="1">
      <alignment horizontal="center" vertical="center" wrapText="1"/>
    </xf>
    <xf numFmtId="166" fontId="5" fillId="9" borderId="15" xfId="1" applyNumberFormat="1" applyFont="1" applyFill="1" applyBorder="1" applyAlignment="1">
      <alignment horizontal="center" vertical="center" wrapText="1"/>
    </xf>
    <xf numFmtId="166" fontId="5" fillId="8" borderId="15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4" xfId="0" applyFont="1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0" xfId="0" applyFont="1"/>
    <xf numFmtId="0" fontId="5" fillId="0" borderId="0" xfId="0" applyFont="1"/>
    <xf numFmtId="0" fontId="3" fillId="0" borderId="1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9" fontId="5" fillId="0" borderId="13" xfId="0" applyNumberFormat="1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P32" sqref="P32"/>
    </sheetView>
  </sheetViews>
  <sheetFormatPr defaultRowHeight="15" x14ac:dyDescent="0.25"/>
  <cols>
    <col min="1" max="1" width="43.42578125" style="40" customWidth="1"/>
    <col min="2" max="2" width="10" style="41" customWidth="1"/>
    <col min="3" max="4" width="9" style="41" customWidth="1"/>
    <col min="5" max="5" width="10" style="41" customWidth="1"/>
    <col min="6" max="7" width="9" style="41" customWidth="1"/>
    <col min="8" max="8" width="3.28515625" style="41" customWidth="1"/>
    <col min="9" max="9" width="7" style="41" customWidth="1"/>
    <col min="10" max="11" width="6.7109375" style="41" customWidth="1"/>
    <col min="12" max="12" width="17.5703125" style="41" customWidth="1"/>
  </cols>
  <sheetData>
    <row r="1" spans="1:18" ht="116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7" t="s">
        <v>11</v>
      </c>
    </row>
    <row r="2" spans="1:18" ht="15.75" thickBot="1" x14ac:dyDescent="0.3">
      <c r="A2" s="8" t="s">
        <v>12</v>
      </c>
      <c r="B2" s="9"/>
      <c r="C2" s="9"/>
      <c r="D2" s="9"/>
      <c r="E2" s="9"/>
      <c r="F2" s="9"/>
      <c r="G2" s="9"/>
      <c r="H2" s="10"/>
      <c r="I2" s="11"/>
      <c r="J2" s="11"/>
      <c r="K2" s="11"/>
      <c r="L2" s="12"/>
      <c r="M2" s="13"/>
      <c r="N2" s="13"/>
      <c r="O2" s="13"/>
      <c r="P2" s="13"/>
      <c r="Q2" s="13"/>
      <c r="R2" s="13"/>
    </row>
    <row r="3" spans="1:18" ht="30" x14ac:dyDescent="0.25">
      <c r="A3" s="14" t="s">
        <v>13</v>
      </c>
      <c r="B3" s="15">
        <v>6679</v>
      </c>
      <c r="C3" s="16">
        <v>6290</v>
      </c>
      <c r="D3" s="17"/>
      <c r="E3" s="17">
        <v>6489</v>
      </c>
      <c r="F3" s="17"/>
      <c r="G3" s="17">
        <v>6490</v>
      </c>
      <c r="H3" s="18">
        <f t="shared" ref="H3:H35" si="0">COUNT(B3:G3)</f>
        <v>4</v>
      </c>
      <c r="I3" s="19">
        <f t="shared" ref="I3:I35" si="1">AVERAGE(B3:G3)</f>
        <v>6487</v>
      </c>
      <c r="J3" s="19">
        <f t="shared" ref="J3:J35" si="2">MAX(B3:G3)</f>
        <v>6679</v>
      </c>
      <c r="K3" s="19">
        <f t="shared" ref="K3:K35" si="3">MIN(B3:G3)</f>
        <v>6290</v>
      </c>
      <c r="L3" s="45">
        <f>(J3-K3)/K3</f>
        <v>6.1844197138314787E-2</v>
      </c>
      <c r="M3" s="13"/>
      <c r="N3" s="13"/>
      <c r="O3" s="13"/>
      <c r="P3" s="13"/>
      <c r="Q3" s="13"/>
      <c r="R3" s="13"/>
    </row>
    <row r="4" spans="1:18" x14ac:dyDescent="0.25">
      <c r="A4" s="20" t="s">
        <v>14</v>
      </c>
      <c r="B4" s="21">
        <v>3699</v>
      </c>
      <c r="C4" s="22">
        <v>3790</v>
      </c>
      <c r="D4" s="23">
        <v>2576</v>
      </c>
      <c r="E4" s="21">
        <v>3599</v>
      </c>
      <c r="F4" s="21" t="s">
        <v>15</v>
      </c>
      <c r="G4" s="22">
        <v>3790</v>
      </c>
      <c r="H4" s="24">
        <f t="shared" si="0"/>
        <v>5</v>
      </c>
      <c r="I4" s="25">
        <f t="shared" si="1"/>
        <v>3490.8</v>
      </c>
      <c r="J4" s="25">
        <f t="shared" si="2"/>
        <v>3790</v>
      </c>
      <c r="K4" s="25">
        <f t="shared" si="3"/>
        <v>2576</v>
      </c>
      <c r="L4" s="26">
        <f t="shared" ref="L4:L23" si="4">(J4-K4)/K4</f>
        <v>0.47127329192546585</v>
      </c>
      <c r="M4" s="13"/>
      <c r="N4" s="13"/>
      <c r="O4" s="13"/>
      <c r="P4" s="13"/>
      <c r="Q4" s="13"/>
      <c r="R4" s="13"/>
    </row>
    <row r="5" spans="1:18" ht="30" x14ac:dyDescent="0.25">
      <c r="A5" s="27" t="s">
        <v>16</v>
      </c>
      <c r="B5" s="21" t="s">
        <v>15</v>
      </c>
      <c r="C5" s="23">
        <v>2261</v>
      </c>
      <c r="D5" s="21">
        <v>2754</v>
      </c>
      <c r="E5" s="21">
        <v>3399</v>
      </c>
      <c r="F5" s="21" t="s">
        <v>15</v>
      </c>
      <c r="G5" s="22">
        <v>3490</v>
      </c>
      <c r="H5" s="24">
        <f t="shared" si="0"/>
        <v>4</v>
      </c>
      <c r="I5" s="25">
        <f t="shared" si="1"/>
        <v>2976</v>
      </c>
      <c r="J5" s="25">
        <f t="shared" si="2"/>
        <v>3490</v>
      </c>
      <c r="K5" s="25">
        <f t="shared" si="3"/>
        <v>2261</v>
      </c>
      <c r="L5" s="26">
        <f t="shared" si="4"/>
        <v>0.54356479433878813</v>
      </c>
      <c r="M5" s="13"/>
      <c r="N5" s="13"/>
      <c r="O5" s="13"/>
      <c r="P5" s="13"/>
      <c r="Q5" s="13"/>
      <c r="R5" s="13"/>
    </row>
    <row r="6" spans="1:18" ht="30" x14ac:dyDescent="0.25">
      <c r="A6" s="27" t="s">
        <v>17</v>
      </c>
      <c r="B6" s="21">
        <v>999</v>
      </c>
      <c r="C6" s="21">
        <v>890</v>
      </c>
      <c r="D6" s="23">
        <v>723</v>
      </c>
      <c r="E6" s="21">
        <v>989</v>
      </c>
      <c r="F6" s="22">
        <v>1150</v>
      </c>
      <c r="G6" s="21">
        <v>798</v>
      </c>
      <c r="H6" s="24">
        <f t="shared" si="0"/>
        <v>6</v>
      </c>
      <c r="I6" s="25">
        <f t="shared" si="1"/>
        <v>924.83333333333337</v>
      </c>
      <c r="J6" s="25">
        <f t="shared" si="2"/>
        <v>1150</v>
      </c>
      <c r="K6" s="25">
        <f t="shared" si="3"/>
        <v>723</v>
      </c>
      <c r="L6" s="26">
        <f t="shared" si="4"/>
        <v>0.59059474412171509</v>
      </c>
      <c r="M6" s="13"/>
      <c r="N6" s="13"/>
      <c r="O6" s="13"/>
      <c r="P6" s="13"/>
      <c r="Q6" s="13"/>
      <c r="R6" s="13"/>
    </row>
    <row r="7" spans="1:18" ht="44.25" x14ac:dyDescent="0.25">
      <c r="A7" s="27" t="s">
        <v>18</v>
      </c>
      <c r="B7" s="21">
        <v>5299</v>
      </c>
      <c r="C7" s="21">
        <v>4490</v>
      </c>
      <c r="D7" s="23">
        <v>3817</v>
      </c>
      <c r="E7" s="22">
        <v>6359</v>
      </c>
      <c r="F7" s="21">
        <v>5390</v>
      </c>
      <c r="G7" s="21">
        <v>4990</v>
      </c>
      <c r="H7" s="24">
        <f t="shared" si="0"/>
        <v>6</v>
      </c>
      <c r="I7" s="25">
        <f t="shared" si="1"/>
        <v>5057.5</v>
      </c>
      <c r="J7" s="25">
        <f t="shared" si="2"/>
        <v>6359</v>
      </c>
      <c r="K7" s="25">
        <f t="shared" si="3"/>
        <v>3817</v>
      </c>
      <c r="L7" s="26">
        <f t="shared" si="4"/>
        <v>0.6659680377259628</v>
      </c>
      <c r="M7" s="13"/>
      <c r="N7" s="13"/>
      <c r="O7" s="13"/>
      <c r="P7" s="13"/>
      <c r="Q7" s="13"/>
      <c r="R7" s="13"/>
    </row>
    <row r="8" spans="1:18" ht="30" x14ac:dyDescent="0.25">
      <c r="A8" s="27" t="s">
        <v>19</v>
      </c>
      <c r="B8" s="21">
        <v>4046</v>
      </c>
      <c r="C8" s="21" t="s">
        <v>15</v>
      </c>
      <c r="D8" s="21" t="s">
        <v>15</v>
      </c>
      <c r="E8" s="23">
        <v>4039</v>
      </c>
      <c r="F8" s="21" t="s">
        <v>15</v>
      </c>
      <c r="G8" s="22">
        <v>4490</v>
      </c>
      <c r="H8" s="24">
        <f t="shared" si="0"/>
        <v>3</v>
      </c>
      <c r="I8" s="25">
        <f t="shared" si="1"/>
        <v>4191.666666666667</v>
      </c>
      <c r="J8" s="25">
        <f t="shared" si="2"/>
        <v>4490</v>
      </c>
      <c r="K8" s="25">
        <f t="shared" si="3"/>
        <v>4039</v>
      </c>
      <c r="L8" s="26">
        <f t="shared" si="4"/>
        <v>0.11166130230255014</v>
      </c>
      <c r="M8" s="13"/>
      <c r="N8" s="13"/>
      <c r="O8" s="13"/>
      <c r="P8" s="13"/>
      <c r="Q8" s="13"/>
      <c r="R8" s="13"/>
    </row>
    <row r="9" spans="1:18" ht="29.25" x14ac:dyDescent="0.25">
      <c r="A9" s="46" t="s">
        <v>47</v>
      </c>
      <c r="B9" s="22">
        <v>6799</v>
      </c>
      <c r="C9" s="23">
        <v>5890</v>
      </c>
      <c r="D9" s="21" t="s">
        <v>15</v>
      </c>
      <c r="E9" s="21">
        <v>6359</v>
      </c>
      <c r="F9" s="21" t="s">
        <v>15</v>
      </c>
      <c r="G9" s="21">
        <v>5990</v>
      </c>
      <c r="H9" s="24">
        <f t="shared" si="0"/>
        <v>4</v>
      </c>
      <c r="I9" s="25">
        <f t="shared" si="1"/>
        <v>6259.5</v>
      </c>
      <c r="J9" s="25">
        <f t="shared" si="2"/>
        <v>6799</v>
      </c>
      <c r="K9" s="25">
        <f t="shared" si="3"/>
        <v>5890</v>
      </c>
      <c r="L9" s="26">
        <f t="shared" si="4"/>
        <v>0.15432937181663836</v>
      </c>
      <c r="M9" s="13"/>
      <c r="N9" s="13"/>
      <c r="O9" s="13"/>
      <c r="P9" s="13"/>
      <c r="Q9" s="13"/>
      <c r="R9" s="13"/>
    </row>
    <row r="10" spans="1:18" ht="72.75" x14ac:dyDescent="0.25">
      <c r="A10" s="28" t="s">
        <v>20</v>
      </c>
      <c r="B10" s="21">
        <v>6499</v>
      </c>
      <c r="C10" s="21">
        <v>5890</v>
      </c>
      <c r="D10" s="21">
        <v>5381</v>
      </c>
      <c r="E10" s="23">
        <v>5299</v>
      </c>
      <c r="F10" s="22">
        <v>6990</v>
      </c>
      <c r="G10" s="29" t="s">
        <v>15</v>
      </c>
      <c r="H10" s="24">
        <f t="shared" si="0"/>
        <v>5</v>
      </c>
      <c r="I10" s="25">
        <f t="shared" si="1"/>
        <v>6011.8</v>
      </c>
      <c r="J10" s="25">
        <f t="shared" si="2"/>
        <v>6990</v>
      </c>
      <c r="K10" s="25">
        <f t="shared" si="3"/>
        <v>5299</v>
      </c>
      <c r="L10" s="26">
        <f t="shared" si="4"/>
        <v>0.31911681449330065</v>
      </c>
      <c r="M10" s="13"/>
      <c r="N10" s="13"/>
      <c r="O10" s="13"/>
      <c r="P10" s="13"/>
      <c r="Q10" s="13"/>
      <c r="R10" s="13"/>
    </row>
    <row r="11" spans="1:18" ht="30" x14ac:dyDescent="0.25">
      <c r="A11" s="27" t="s">
        <v>21</v>
      </c>
      <c r="B11" s="22">
        <v>7399</v>
      </c>
      <c r="C11" s="21">
        <v>6990</v>
      </c>
      <c r="D11" s="21">
        <v>4684</v>
      </c>
      <c r="E11" s="21">
        <v>6799</v>
      </c>
      <c r="F11" s="21" t="s">
        <v>15</v>
      </c>
      <c r="G11" s="30">
        <v>3990</v>
      </c>
      <c r="H11" s="24">
        <f t="shared" si="0"/>
        <v>5</v>
      </c>
      <c r="I11" s="25">
        <f t="shared" si="1"/>
        <v>5972.4</v>
      </c>
      <c r="J11" s="25">
        <f t="shared" si="2"/>
        <v>7399</v>
      </c>
      <c r="K11" s="25">
        <f t="shared" si="3"/>
        <v>3990</v>
      </c>
      <c r="L11" s="44">
        <f t="shared" si="4"/>
        <v>0.85438596491228069</v>
      </c>
      <c r="M11" s="13"/>
      <c r="N11" s="13"/>
      <c r="O11" s="13"/>
      <c r="P11" s="13"/>
      <c r="Q11" s="13"/>
      <c r="R11" s="13"/>
    </row>
    <row r="12" spans="1:18" ht="59.25" x14ac:dyDescent="0.25">
      <c r="A12" s="27" t="s">
        <v>22</v>
      </c>
      <c r="B12" s="22">
        <v>4899</v>
      </c>
      <c r="C12" s="21">
        <v>4790</v>
      </c>
      <c r="D12" s="23">
        <v>4033</v>
      </c>
      <c r="E12" s="21">
        <v>4699</v>
      </c>
      <c r="F12" s="21" t="s">
        <v>15</v>
      </c>
      <c r="G12" s="21">
        <v>4690</v>
      </c>
      <c r="H12" s="24">
        <f t="shared" si="0"/>
        <v>5</v>
      </c>
      <c r="I12" s="25">
        <f t="shared" si="1"/>
        <v>4622.2</v>
      </c>
      <c r="J12" s="25">
        <f t="shared" si="2"/>
        <v>4899</v>
      </c>
      <c r="K12" s="25">
        <f t="shared" si="3"/>
        <v>4033</v>
      </c>
      <c r="L12" s="26">
        <f t="shared" si="4"/>
        <v>0.21472848995784777</v>
      </c>
      <c r="M12" s="13"/>
      <c r="N12" s="13"/>
      <c r="O12" s="13"/>
      <c r="P12" s="13"/>
      <c r="Q12" s="13"/>
      <c r="R12" s="13"/>
    </row>
    <row r="13" spans="1:18" ht="30" x14ac:dyDescent="0.25">
      <c r="A13" s="38" t="s">
        <v>23</v>
      </c>
      <c r="B13" s="22">
        <v>5999</v>
      </c>
      <c r="C13" s="23">
        <v>5390</v>
      </c>
      <c r="D13" s="21" t="s">
        <v>15</v>
      </c>
      <c r="E13" s="21">
        <v>5599</v>
      </c>
      <c r="F13" s="21" t="s">
        <v>15</v>
      </c>
      <c r="G13" s="23">
        <v>5390</v>
      </c>
      <c r="H13" s="24">
        <f t="shared" si="0"/>
        <v>4</v>
      </c>
      <c r="I13" s="25">
        <f t="shared" si="1"/>
        <v>5594.5</v>
      </c>
      <c r="J13" s="25">
        <f t="shared" si="2"/>
        <v>5999</v>
      </c>
      <c r="K13" s="25">
        <f t="shared" si="3"/>
        <v>5390</v>
      </c>
      <c r="L13" s="26">
        <f t="shared" si="4"/>
        <v>0.11298701298701298</v>
      </c>
      <c r="M13" s="13"/>
      <c r="N13" s="13"/>
      <c r="O13" s="13"/>
      <c r="P13" s="13"/>
      <c r="Q13" s="13"/>
      <c r="R13" s="13"/>
    </row>
    <row r="14" spans="1:18" ht="45" x14ac:dyDescent="0.25">
      <c r="A14" s="27" t="s">
        <v>24</v>
      </c>
      <c r="B14" s="22">
        <v>6999</v>
      </c>
      <c r="C14" s="23">
        <v>6290</v>
      </c>
      <c r="D14" s="21" t="s">
        <v>15</v>
      </c>
      <c r="E14" s="21">
        <v>6599</v>
      </c>
      <c r="F14" s="21" t="s">
        <v>15</v>
      </c>
      <c r="G14" s="21">
        <v>6590</v>
      </c>
      <c r="H14" s="24">
        <f t="shared" si="0"/>
        <v>4</v>
      </c>
      <c r="I14" s="25">
        <f t="shared" si="1"/>
        <v>6619.5</v>
      </c>
      <c r="J14" s="25">
        <f t="shared" si="2"/>
        <v>6999</v>
      </c>
      <c r="K14" s="25">
        <f t="shared" si="3"/>
        <v>6290</v>
      </c>
      <c r="L14" s="26">
        <f t="shared" si="4"/>
        <v>0.11271860095389508</v>
      </c>
      <c r="M14" s="13"/>
      <c r="N14" s="13"/>
      <c r="O14" s="13"/>
      <c r="P14" s="13"/>
      <c r="Q14" s="13"/>
      <c r="R14" s="13"/>
    </row>
    <row r="15" spans="1:18" ht="44.25" x14ac:dyDescent="0.25">
      <c r="A15" s="27" t="s">
        <v>25</v>
      </c>
      <c r="B15" s="31" t="s">
        <v>15</v>
      </c>
      <c r="C15" s="31">
        <v>6190</v>
      </c>
      <c r="D15" s="32">
        <v>5627</v>
      </c>
      <c r="E15" s="31">
        <v>6389</v>
      </c>
      <c r="F15" s="33">
        <v>7290</v>
      </c>
      <c r="G15" s="31">
        <v>6990</v>
      </c>
      <c r="H15" s="34">
        <f t="shared" si="0"/>
        <v>5</v>
      </c>
      <c r="I15" s="35">
        <f t="shared" si="1"/>
        <v>6497.2</v>
      </c>
      <c r="J15" s="35">
        <f t="shared" si="2"/>
        <v>7290</v>
      </c>
      <c r="K15" s="35">
        <f t="shared" si="3"/>
        <v>5627</v>
      </c>
      <c r="L15" s="36">
        <f>(J15-K15)/K15</f>
        <v>0.29553936378176648</v>
      </c>
      <c r="M15" s="13"/>
      <c r="N15" s="13"/>
      <c r="O15" s="13"/>
      <c r="P15" s="13"/>
      <c r="Q15" s="13"/>
      <c r="R15" s="13"/>
    </row>
    <row r="16" spans="1:18" ht="30.75" customHeight="1" x14ac:dyDescent="0.25">
      <c r="A16" s="27" t="s">
        <v>26</v>
      </c>
      <c r="B16" s="21">
        <v>6229</v>
      </c>
      <c r="C16" s="21">
        <v>6190</v>
      </c>
      <c r="D16" s="23">
        <v>5627</v>
      </c>
      <c r="E16" s="21">
        <v>6499</v>
      </c>
      <c r="F16" s="22">
        <v>7290</v>
      </c>
      <c r="G16" s="21">
        <v>5990</v>
      </c>
      <c r="H16" s="24">
        <f t="shared" si="0"/>
        <v>6</v>
      </c>
      <c r="I16" s="25">
        <f t="shared" si="1"/>
        <v>6304.166666666667</v>
      </c>
      <c r="J16" s="25">
        <f t="shared" si="2"/>
        <v>7290</v>
      </c>
      <c r="K16" s="25">
        <f t="shared" si="3"/>
        <v>5627</v>
      </c>
      <c r="L16" s="26">
        <f t="shared" si="4"/>
        <v>0.29553936378176648</v>
      </c>
      <c r="M16" s="13"/>
      <c r="N16" s="13"/>
      <c r="O16" s="13"/>
      <c r="P16" s="13"/>
      <c r="Q16" s="13"/>
      <c r="R16" s="13"/>
    </row>
    <row r="17" spans="1:18" ht="28.5" customHeight="1" x14ac:dyDescent="0.25">
      <c r="A17" s="27" t="s">
        <v>48</v>
      </c>
      <c r="B17" s="22">
        <v>2799</v>
      </c>
      <c r="C17" s="21">
        <v>2390</v>
      </c>
      <c r="D17" s="23">
        <v>2142</v>
      </c>
      <c r="E17" s="21">
        <v>2789</v>
      </c>
      <c r="F17" s="21" t="s">
        <v>15</v>
      </c>
      <c r="G17" s="21">
        <v>2490</v>
      </c>
      <c r="H17" s="24">
        <f t="shared" si="0"/>
        <v>5</v>
      </c>
      <c r="I17" s="25">
        <f t="shared" si="1"/>
        <v>2522</v>
      </c>
      <c r="J17" s="25">
        <f t="shared" si="2"/>
        <v>2799</v>
      </c>
      <c r="K17" s="25">
        <f t="shared" si="3"/>
        <v>2142</v>
      </c>
      <c r="L17" s="26">
        <f t="shared" si="4"/>
        <v>0.30672268907563027</v>
      </c>
      <c r="M17" s="13"/>
      <c r="N17" s="13"/>
      <c r="O17" s="13"/>
      <c r="P17" s="13"/>
      <c r="Q17" s="13"/>
      <c r="R17" s="13"/>
    </row>
    <row r="18" spans="1:18" ht="30" x14ac:dyDescent="0.25">
      <c r="A18" s="27" t="s">
        <v>27</v>
      </c>
      <c r="B18" s="22">
        <v>5599</v>
      </c>
      <c r="C18" s="21">
        <v>5290</v>
      </c>
      <c r="D18" s="23">
        <v>3536</v>
      </c>
      <c r="E18" s="21">
        <v>5189</v>
      </c>
      <c r="F18" s="21" t="s">
        <v>15</v>
      </c>
      <c r="G18" s="21" t="s">
        <v>15</v>
      </c>
      <c r="H18" s="24">
        <f t="shared" si="0"/>
        <v>4</v>
      </c>
      <c r="I18" s="25">
        <f t="shared" si="1"/>
        <v>4903.5</v>
      </c>
      <c r="J18" s="25">
        <f t="shared" si="2"/>
        <v>5599</v>
      </c>
      <c r="K18" s="25">
        <f t="shared" si="3"/>
        <v>3536</v>
      </c>
      <c r="L18" s="26">
        <f t="shared" si="4"/>
        <v>0.58342760180995479</v>
      </c>
      <c r="M18" s="13"/>
      <c r="N18" s="13"/>
      <c r="O18" s="13"/>
      <c r="P18" s="13"/>
      <c r="Q18" s="13"/>
      <c r="R18" s="13"/>
    </row>
    <row r="19" spans="1:18" s="37" customFormat="1" ht="45" x14ac:dyDescent="0.25">
      <c r="A19" s="27" t="s">
        <v>28</v>
      </c>
      <c r="B19" s="22">
        <v>9099</v>
      </c>
      <c r="C19" s="21">
        <v>5884</v>
      </c>
      <c r="D19" s="23">
        <v>5772</v>
      </c>
      <c r="E19" s="21">
        <v>8689</v>
      </c>
      <c r="F19" s="21" t="s">
        <v>15</v>
      </c>
      <c r="G19" s="21">
        <v>8490</v>
      </c>
      <c r="H19" s="24">
        <f t="shared" si="0"/>
        <v>5</v>
      </c>
      <c r="I19" s="25">
        <f t="shared" si="1"/>
        <v>7586.8</v>
      </c>
      <c r="J19" s="25">
        <f t="shared" si="2"/>
        <v>9099</v>
      </c>
      <c r="K19" s="25">
        <f t="shared" si="3"/>
        <v>5772</v>
      </c>
      <c r="L19" s="26">
        <f t="shared" si="4"/>
        <v>0.57640332640332637</v>
      </c>
      <c r="M19" s="13"/>
      <c r="N19" s="13"/>
      <c r="O19" s="13"/>
      <c r="P19" s="13"/>
      <c r="Q19" s="13"/>
      <c r="R19" s="13"/>
    </row>
    <row r="20" spans="1:18" ht="30" x14ac:dyDescent="0.25">
      <c r="A20" s="38" t="s">
        <v>29</v>
      </c>
      <c r="B20" s="22">
        <v>4699</v>
      </c>
      <c r="C20" s="21">
        <v>3990</v>
      </c>
      <c r="D20" s="23">
        <v>3562</v>
      </c>
      <c r="E20" s="21">
        <v>4599</v>
      </c>
      <c r="F20" s="21" t="s">
        <v>15</v>
      </c>
      <c r="G20" s="21">
        <v>4690</v>
      </c>
      <c r="H20" s="24">
        <f t="shared" si="0"/>
        <v>5</v>
      </c>
      <c r="I20" s="25">
        <f t="shared" si="1"/>
        <v>4308</v>
      </c>
      <c r="J20" s="25">
        <f t="shared" si="2"/>
        <v>4699</v>
      </c>
      <c r="K20" s="25">
        <f t="shared" si="3"/>
        <v>3562</v>
      </c>
      <c r="L20" s="26">
        <f t="shared" si="4"/>
        <v>0.31920269511510385</v>
      </c>
      <c r="M20" s="13"/>
      <c r="N20" s="13"/>
      <c r="O20" s="13"/>
      <c r="P20" s="13"/>
      <c r="Q20" s="13"/>
      <c r="R20" s="13"/>
    </row>
    <row r="21" spans="1:18" ht="45" x14ac:dyDescent="0.25">
      <c r="A21" s="38" t="s">
        <v>30</v>
      </c>
      <c r="B21" s="21">
        <v>4999</v>
      </c>
      <c r="C21" s="23">
        <v>4490</v>
      </c>
      <c r="D21" s="21" t="s">
        <v>15</v>
      </c>
      <c r="E21" s="21">
        <v>4689</v>
      </c>
      <c r="F21" s="22">
        <v>5390</v>
      </c>
      <c r="G21" s="21">
        <v>4590</v>
      </c>
      <c r="H21" s="24">
        <f t="shared" si="0"/>
        <v>5</v>
      </c>
      <c r="I21" s="25">
        <f t="shared" si="1"/>
        <v>4831.6000000000004</v>
      </c>
      <c r="J21" s="25">
        <f t="shared" si="2"/>
        <v>5390</v>
      </c>
      <c r="K21" s="25">
        <f t="shared" si="3"/>
        <v>4490</v>
      </c>
      <c r="L21" s="26">
        <f t="shared" si="4"/>
        <v>0.20044543429844097</v>
      </c>
      <c r="M21" s="13"/>
      <c r="N21" s="13"/>
      <c r="O21" s="13"/>
      <c r="P21" s="13"/>
      <c r="Q21" s="13"/>
      <c r="R21" s="13"/>
    </row>
    <row r="22" spans="1:18" ht="44.25" x14ac:dyDescent="0.25">
      <c r="A22" s="38" t="s">
        <v>31</v>
      </c>
      <c r="B22" s="22">
        <v>6499</v>
      </c>
      <c r="C22" s="21">
        <v>5990</v>
      </c>
      <c r="D22" s="23">
        <v>5381</v>
      </c>
      <c r="E22" s="21">
        <v>5789</v>
      </c>
      <c r="F22" s="21" t="s">
        <v>15</v>
      </c>
      <c r="G22" s="21">
        <v>5690</v>
      </c>
      <c r="H22" s="24">
        <f t="shared" si="0"/>
        <v>5</v>
      </c>
      <c r="I22" s="25">
        <f t="shared" si="1"/>
        <v>5869.8</v>
      </c>
      <c r="J22" s="25">
        <f t="shared" si="2"/>
        <v>6499</v>
      </c>
      <c r="K22" s="25">
        <f t="shared" si="3"/>
        <v>5381</v>
      </c>
      <c r="L22" s="26">
        <f t="shared" si="4"/>
        <v>0.20776807284891285</v>
      </c>
      <c r="M22" s="13"/>
      <c r="N22" s="13"/>
      <c r="O22" s="13"/>
      <c r="P22" s="13"/>
      <c r="Q22" s="13"/>
      <c r="R22" s="13"/>
    </row>
    <row r="23" spans="1:18" ht="45" x14ac:dyDescent="0.25">
      <c r="A23" s="27" t="s">
        <v>32</v>
      </c>
      <c r="B23" s="22">
        <v>6529</v>
      </c>
      <c r="C23" s="21">
        <v>5990</v>
      </c>
      <c r="D23" s="23">
        <v>5381</v>
      </c>
      <c r="E23" s="21">
        <v>6299</v>
      </c>
      <c r="F23" s="21" t="s">
        <v>15</v>
      </c>
      <c r="G23" s="21" t="s">
        <v>15</v>
      </c>
      <c r="H23" s="24">
        <f t="shared" si="0"/>
        <v>4</v>
      </c>
      <c r="I23" s="25">
        <f t="shared" si="1"/>
        <v>6049.75</v>
      </c>
      <c r="J23" s="25">
        <f t="shared" si="2"/>
        <v>6529</v>
      </c>
      <c r="K23" s="25">
        <f t="shared" si="3"/>
        <v>5381</v>
      </c>
      <c r="L23" s="26">
        <f t="shared" si="4"/>
        <v>0.21334324475004646</v>
      </c>
      <c r="M23" s="13"/>
      <c r="N23" s="13"/>
      <c r="O23" s="13"/>
      <c r="P23" s="13"/>
      <c r="Q23" s="13"/>
      <c r="R23" s="13"/>
    </row>
    <row r="24" spans="1:18" ht="30" x14ac:dyDescent="0.25">
      <c r="A24" s="38" t="s">
        <v>33</v>
      </c>
      <c r="B24" s="21">
        <v>5999</v>
      </c>
      <c r="C24" s="23">
        <v>5390</v>
      </c>
      <c r="D24" s="21" t="s">
        <v>15</v>
      </c>
      <c r="E24" s="21">
        <v>5499</v>
      </c>
      <c r="F24" s="22">
        <v>6490</v>
      </c>
      <c r="G24" s="21">
        <v>5990</v>
      </c>
      <c r="H24" s="24">
        <f t="shared" si="0"/>
        <v>5</v>
      </c>
      <c r="I24" s="25">
        <f t="shared" si="1"/>
        <v>5873.6</v>
      </c>
      <c r="J24" s="25">
        <f t="shared" si="2"/>
        <v>6490</v>
      </c>
      <c r="K24" s="25">
        <f t="shared" si="3"/>
        <v>5390</v>
      </c>
      <c r="L24" s="26">
        <f>(J24-K24)/K24</f>
        <v>0.20408163265306123</v>
      </c>
      <c r="M24" s="13"/>
      <c r="N24" s="13"/>
      <c r="O24" s="13"/>
      <c r="P24" s="13"/>
      <c r="Q24" s="13"/>
      <c r="R24" s="13"/>
    </row>
    <row r="25" spans="1:18" ht="30" x14ac:dyDescent="0.25">
      <c r="A25" s="38" t="s">
        <v>34</v>
      </c>
      <c r="B25" s="21">
        <v>5699</v>
      </c>
      <c r="C25" s="23">
        <v>5090</v>
      </c>
      <c r="D25" s="21" t="s">
        <v>15</v>
      </c>
      <c r="E25" s="21">
        <v>5549</v>
      </c>
      <c r="F25" s="22">
        <v>5990</v>
      </c>
      <c r="G25" s="21" t="s">
        <v>15</v>
      </c>
      <c r="H25" s="24">
        <f t="shared" si="0"/>
        <v>4</v>
      </c>
      <c r="I25" s="25">
        <f t="shared" si="1"/>
        <v>5582</v>
      </c>
      <c r="J25" s="25">
        <f t="shared" si="2"/>
        <v>5990</v>
      </c>
      <c r="K25" s="25">
        <f t="shared" si="3"/>
        <v>5090</v>
      </c>
      <c r="L25" s="26">
        <f>(J25-K25)/K25</f>
        <v>0.17681728880157171</v>
      </c>
    </row>
    <row r="26" spans="1:18" ht="30" x14ac:dyDescent="0.25">
      <c r="A26" s="38" t="s">
        <v>35</v>
      </c>
      <c r="B26" s="21" t="s">
        <v>15</v>
      </c>
      <c r="C26" s="21">
        <v>4917</v>
      </c>
      <c r="D26" s="23">
        <v>4178</v>
      </c>
      <c r="E26" s="22">
        <v>5499</v>
      </c>
      <c r="F26" s="21" t="s">
        <v>15</v>
      </c>
      <c r="G26" s="21">
        <v>4990</v>
      </c>
      <c r="H26" s="24">
        <f t="shared" si="0"/>
        <v>4</v>
      </c>
      <c r="I26" s="25">
        <f t="shared" si="1"/>
        <v>4896</v>
      </c>
      <c r="J26" s="25">
        <f t="shared" si="2"/>
        <v>5499</v>
      </c>
      <c r="K26" s="25">
        <f t="shared" si="3"/>
        <v>4178</v>
      </c>
      <c r="L26" s="26">
        <f>(J26-K26)/K26</f>
        <v>0.31617999042604117</v>
      </c>
    </row>
    <row r="27" spans="1:18" ht="30" x14ac:dyDescent="0.25">
      <c r="A27" s="27" t="s">
        <v>36</v>
      </c>
      <c r="B27" s="21" t="s">
        <v>15</v>
      </c>
      <c r="C27" s="21">
        <v>4134</v>
      </c>
      <c r="D27" s="23">
        <v>3561</v>
      </c>
      <c r="E27" s="22">
        <v>4899</v>
      </c>
      <c r="F27" s="21">
        <v>4290</v>
      </c>
      <c r="G27" s="21" t="s">
        <v>15</v>
      </c>
      <c r="H27" s="24">
        <f t="shared" si="0"/>
        <v>4</v>
      </c>
      <c r="I27" s="25">
        <f t="shared" si="1"/>
        <v>4221</v>
      </c>
      <c r="J27" s="25">
        <f t="shared" si="2"/>
        <v>4899</v>
      </c>
      <c r="K27" s="25">
        <f t="shared" si="3"/>
        <v>3561</v>
      </c>
      <c r="L27" s="26">
        <f>(J27-K27)/K27</f>
        <v>0.37573715248525696</v>
      </c>
      <c r="O27" s="13"/>
    </row>
    <row r="28" spans="1:18" ht="44.25" x14ac:dyDescent="0.25">
      <c r="A28" s="27" t="s">
        <v>37</v>
      </c>
      <c r="B28" s="21" t="s">
        <v>15</v>
      </c>
      <c r="C28" s="21">
        <v>3590</v>
      </c>
      <c r="D28" s="23">
        <v>2542</v>
      </c>
      <c r="E28" s="21">
        <v>3689</v>
      </c>
      <c r="F28" s="22">
        <v>4290</v>
      </c>
      <c r="G28" s="21" t="s">
        <v>15</v>
      </c>
      <c r="H28" s="24">
        <f t="shared" si="0"/>
        <v>4</v>
      </c>
      <c r="I28" s="25">
        <f t="shared" si="1"/>
        <v>3527.75</v>
      </c>
      <c r="J28" s="25">
        <f t="shared" si="2"/>
        <v>4290</v>
      </c>
      <c r="K28" s="25">
        <f t="shared" si="3"/>
        <v>2542</v>
      </c>
      <c r="L28" s="44">
        <f t="shared" ref="L28:L34" si="5">(J28-K28)/K28</f>
        <v>0.68764752163650666</v>
      </c>
    </row>
    <row r="29" spans="1:18" ht="30" x14ac:dyDescent="0.25">
      <c r="A29" s="27" t="s">
        <v>38</v>
      </c>
      <c r="B29" s="22">
        <v>3599</v>
      </c>
      <c r="C29" s="21">
        <v>3590</v>
      </c>
      <c r="D29" s="23">
        <v>3307</v>
      </c>
      <c r="E29" s="21">
        <v>3399</v>
      </c>
      <c r="F29" s="21" t="s">
        <v>15</v>
      </c>
      <c r="G29" s="21" t="s">
        <v>15</v>
      </c>
      <c r="H29" s="24">
        <f t="shared" si="0"/>
        <v>4</v>
      </c>
      <c r="I29" s="25">
        <f t="shared" si="1"/>
        <v>3473.75</v>
      </c>
      <c r="J29" s="25">
        <f t="shared" si="2"/>
        <v>3599</v>
      </c>
      <c r="K29" s="25">
        <f t="shared" si="3"/>
        <v>3307</v>
      </c>
      <c r="L29" s="26">
        <f t="shared" si="5"/>
        <v>8.8297550650136072E-2</v>
      </c>
    </row>
    <row r="30" spans="1:18" ht="45" x14ac:dyDescent="0.25">
      <c r="A30" s="27" t="s">
        <v>39</v>
      </c>
      <c r="B30" s="21">
        <v>3112</v>
      </c>
      <c r="C30" s="21" t="s">
        <v>15</v>
      </c>
      <c r="D30" s="23">
        <v>2720</v>
      </c>
      <c r="E30" s="22">
        <v>3299</v>
      </c>
      <c r="F30" s="21" t="s">
        <v>15</v>
      </c>
      <c r="G30" s="21" t="s">
        <v>15</v>
      </c>
      <c r="H30" s="24">
        <f t="shared" si="0"/>
        <v>3</v>
      </c>
      <c r="I30" s="25">
        <f t="shared" si="1"/>
        <v>3043.6666666666665</v>
      </c>
      <c r="J30" s="25">
        <f t="shared" si="2"/>
        <v>3299</v>
      </c>
      <c r="K30" s="25">
        <f t="shared" si="3"/>
        <v>2720</v>
      </c>
      <c r="L30" s="26">
        <f t="shared" si="5"/>
        <v>0.21286764705882352</v>
      </c>
    </row>
    <row r="31" spans="1:18" ht="30" customHeight="1" x14ac:dyDescent="0.25">
      <c r="A31" s="27" t="s">
        <v>40</v>
      </c>
      <c r="B31" s="21">
        <v>5499</v>
      </c>
      <c r="C31" s="23">
        <v>5090</v>
      </c>
      <c r="D31" s="21" t="s">
        <v>15</v>
      </c>
      <c r="E31" s="21">
        <v>5489</v>
      </c>
      <c r="F31" s="21">
        <v>5290</v>
      </c>
      <c r="G31" s="22">
        <v>6190</v>
      </c>
      <c r="H31" s="24">
        <f t="shared" si="0"/>
        <v>5</v>
      </c>
      <c r="I31" s="25">
        <f t="shared" si="1"/>
        <v>5511.6</v>
      </c>
      <c r="J31" s="25">
        <f t="shared" si="2"/>
        <v>6190</v>
      </c>
      <c r="K31" s="25">
        <f t="shared" si="3"/>
        <v>5090</v>
      </c>
      <c r="L31" s="26">
        <f t="shared" si="5"/>
        <v>0.21611001964636542</v>
      </c>
    </row>
    <row r="32" spans="1:18" ht="30" x14ac:dyDescent="0.25">
      <c r="A32" s="38" t="s">
        <v>41</v>
      </c>
      <c r="B32" s="21">
        <v>8399</v>
      </c>
      <c r="C32" s="21">
        <v>7890</v>
      </c>
      <c r="D32" s="23">
        <v>5300</v>
      </c>
      <c r="E32" s="21">
        <v>7699</v>
      </c>
      <c r="F32" s="22">
        <v>8590</v>
      </c>
      <c r="G32" s="21">
        <v>7490</v>
      </c>
      <c r="H32" s="24">
        <f t="shared" si="0"/>
        <v>6</v>
      </c>
      <c r="I32" s="25">
        <f t="shared" si="1"/>
        <v>7561.333333333333</v>
      </c>
      <c r="J32" s="25">
        <f t="shared" si="2"/>
        <v>8590</v>
      </c>
      <c r="K32" s="25">
        <f t="shared" si="3"/>
        <v>5300</v>
      </c>
      <c r="L32" s="26">
        <f t="shared" si="5"/>
        <v>0.62075471698113205</v>
      </c>
    </row>
    <row r="33" spans="1:12" ht="44.25" x14ac:dyDescent="0.25">
      <c r="A33" s="38" t="s">
        <v>42</v>
      </c>
      <c r="B33" s="21">
        <v>8899</v>
      </c>
      <c r="C33" s="21">
        <v>8390</v>
      </c>
      <c r="D33" s="23">
        <v>5644</v>
      </c>
      <c r="E33" s="21">
        <v>8289</v>
      </c>
      <c r="F33" s="22">
        <v>9190</v>
      </c>
      <c r="G33" s="21">
        <v>7990</v>
      </c>
      <c r="H33" s="24">
        <f t="shared" si="0"/>
        <v>6</v>
      </c>
      <c r="I33" s="25">
        <f t="shared" si="1"/>
        <v>8067</v>
      </c>
      <c r="J33" s="25">
        <f t="shared" si="2"/>
        <v>9190</v>
      </c>
      <c r="K33" s="25">
        <f t="shared" si="3"/>
        <v>5644</v>
      </c>
      <c r="L33" s="26">
        <f t="shared" si="5"/>
        <v>0.62827781715095676</v>
      </c>
    </row>
    <row r="34" spans="1:12" ht="45" x14ac:dyDescent="0.25">
      <c r="A34" s="38" t="s">
        <v>43</v>
      </c>
      <c r="B34" s="21" t="s">
        <v>15</v>
      </c>
      <c r="C34" s="22">
        <v>8290</v>
      </c>
      <c r="D34" s="23">
        <v>5619</v>
      </c>
      <c r="E34" s="21">
        <v>7251</v>
      </c>
      <c r="F34" s="21" t="s">
        <v>15</v>
      </c>
      <c r="G34" s="21">
        <v>7990</v>
      </c>
      <c r="H34" s="24">
        <f t="shared" si="0"/>
        <v>4</v>
      </c>
      <c r="I34" s="25">
        <f t="shared" si="1"/>
        <v>7287.5</v>
      </c>
      <c r="J34" s="25">
        <f t="shared" si="2"/>
        <v>8290</v>
      </c>
      <c r="K34" s="25">
        <f t="shared" si="3"/>
        <v>5619</v>
      </c>
      <c r="L34" s="26">
        <f t="shared" si="5"/>
        <v>0.47535148602954264</v>
      </c>
    </row>
    <row r="35" spans="1:12" ht="30.75" thickBot="1" x14ac:dyDescent="0.3">
      <c r="A35" s="39" t="s">
        <v>44</v>
      </c>
      <c r="B35" s="22">
        <v>7499</v>
      </c>
      <c r="C35" s="21" t="s">
        <v>15</v>
      </c>
      <c r="D35" s="23">
        <v>4726</v>
      </c>
      <c r="E35" s="21">
        <v>6699</v>
      </c>
      <c r="F35" s="21" t="s">
        <v>15</v>
      </c>
      <c r="G35" s="21">
        <v>6490</v>
      </c>
      <c r="H35" s="24">
        <f t="shared" si="0"/>
        <v>4</v>
      </c>
      <c r="I35" s="25">
        <f t="shared" si="1"/>
        <v>6353.5</v>
      </c>
      <c r="J35" s="25">
        <f t="shared" si="2"/>
        <v>7499</v>
      </c>
      <c r="K35" s="25">
        <f t="shared" si="3"/>
        <v>4726</v>
      </c>
      <c r="L35" s="26">
        <f>(J35-K35)/K35</f>
        <v>0.58675412611087596</v>
      </c>
    </row>
    <row r="37" spans="1:12" ht="15.75" thickBot="1" x14ac:dyDescent="0.3"/>
    <row r="38" spans="1:12" x14ac:dyDescent="0.25">
      <c r="A38" s="42" t="s">
        <v>45</v>
      </c>
    </row>
    <row r="39" spans="1:12" ht="15.75" thickBot="1" x14ac:dyDescent="0.3">
      <c r="A39" s="4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Sigurlaug Hauksdóttir</dc:creator>
  <cp:lastModifiedBy>Sigurlaug Hauksdóttir</cp:lastModifiedBy>
  <dcterms:created xsi:type="dcterms:W3CDTF">2017-08-11T12:58:16Z</dcterms:created>
  <dcterms:modified xsi:type="dcterms:W3CDTF">2017-08-11T13:27:49Z</dcterms:modified>
</cp:coreProperties>
</file>