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jana\AppData\Local\Microsoft\Windows\Temporary Internet Files\Content.Outlook\4QVBW7SX\"/>
    </mc:Choice>
  </mc:AlternateContent>
  <bookViews>
    <workbookView xWindow="14895" yWindow="240" windowWidth="13455" windowHeight="12345" tabRatio="766"/>
  </bookViews>
  <sheets>
    <sheet name="lausasölulyf" sheetId="14" r:id="rId1"/>
  </sheets>
  <definedNames>
    <definedName name="_xlnm.Print_Area" localSheetId="0">lausasölulyf!$A$1:$Z$71</definedName>
    <definedName name="_xlnm.Print_Titles" localSheetId="0">lausasölulyf!$1:$1</definedName>
  </definedNames>
  <calcPr calcId="152511"/>
</workbook>
</file>

<file path=xl/calcChain.xml><?xml version="1.0" encoding="utf-8"?>
<calcChain xmlns="http://schemas.openxmlformats.org/spreadsheetml/2006/main">
  <c r="Y70" i="14" l="1"/>
  <c r="X70" i="14"/>
  <c r="W70" i="14"/>
  <c r="Y69" i="14"/>
  <c r="X69" i="14"/>
  <c r="W69" i="14"/>
  <c r="Y68" i="14"/>
  <c r="X68" i="14"/>
  <c r="W68" i="14"/>
  <c r="Y67" i="14"/>
  <c r="X67" i="14"/>
  <c r="W67" i="14"/>
  <c r="Y66" i="14"/>
  <c r="X66" i="14"/>
  <c r="W66" i="14"/>
  <c r="Y65" i="14"/>
  <c r="X65" i="14"/>
  <c r="W65" i="14"/>
  <c r="Y64" i="14"/>
  <c r="X64" i="14"/>
  <c r="W64" i="14"/>
  <c r="Y63" i="14"/>
  <c r="X63" i="14"/>
  <c r="W63" i="14"/>
  <c r="Y62" i="14"/>
  <c r="X62" i="14"/>
  <c r="W62" i="14"/>
  <c r="Y61" i="14"/>
  <c r="X61" i="14"/>
  <c r="W61" i="14"/>
  <c r="Y60" i="14"/>
  <c r="X60" i="14"/>
  <c r="W60" i="14"/>
  <c r="Y59" i="14"/>
  <c r="X59" i="14"/>
  <c r="W59" i="14"/>
  <c r="Y58" i="14"/>
  <c r="X58" i="14"/>
  <c r="W58" i="14"/>
  <c r="Y57" i="14"/>
  <c r="X57" i="14"/>
  <c r="W57" i="14"/>
  <c r="Y56" i="14"/>
  <c r="X56" i="14"/>
  <c r="W56" i="14"/>
  <c r="Y55" i="14"/>
  <c r="X55" i="14"/>
  <c r="W55" i="14"/>
  <c r="Y54" i="14"/>
  <c r="X54" i="14"/>
  <c r="W54" i="14"/>
  <c r="Y53" i="14"/>
  <c r="X53" i="14"/>
  <c r="W53" i="14"/>
  <c r="Y52" i="14"/>
  <c r="X52" i="14"/>
  <c r="W52" i="14"/>
  <c r="Y51" i="14"/>
  <c r="X51" i="14"/>
  <c r="W51" i="14"/>
  <c r="Y50" i="14"/>
  <c r="X50" i="14"/>
  <c r="W50" i="14"/>
  <c r="Y49" i="14"/>
  <c r="X49" i="14"/>
  <c r="W49" i="14"/>
  <c r="Y48" i="14"/>
  <c r="X48" i="14"/>
  <c r="W48" i="14"/>
  <c r="Y47" i="14"/>
  <c r="X47" i="14"/>
  <c r="W47" i="14"/>
  <c r="Y46" i="14"/>
  <c r="X46" i="14"/>
  <c r="W46" i="14"/>
  <c r="Y45" i="14"/>
  <c r="X45" i="14"/>
  <c r="W45" i="14"/>
  <c r="Y44" i="14"/>
  <c r="X44" i="14"/>
  <c r="W44" i="14"/>
  <c r="Y43" i="14"/>
  <c r="X43" i="14"/>
  <c r="W43" i="14"/>
  <c r="Y42" i="14"/>
  <c r="X42" i="14"/>
  <c r="W42" i="14"/>
  <c r="Y41" i="14"/>
  <c r="X41" i="14"/>
  <c r="W41" i="14"/>
  <c r="Y40" i="14"/>
  <c r="X40" i="14"/>
  <c r="W40" i="14"/>
  <c r="Y39" i="14"/>
  <c r="X39" i="14"/>
  <c r="W39" i="14"/>
  <c r="Y38" i="14"/>
  <c r="X38" i="14"/>
  <c r="W38" i="14"/>
  <c r="Y37" i="14"/>
  <c r="X37" i="14"/>
  <c r="W37" i="14"/>
  <c r="Y36" i="14"/>
  <c r="X36" i="14"/>
  <c r="W36" i="14"/>
  <c r="Y35" i="14"/>
  <c r="X35" i="14"/>
  <c r="W35" i="14"/>
  <c r="Y34" i="14"/>
  <c r="X34" i="14"/>
  <c r="W34" i="14"/>
  <c r="Y33" i="14"/>
  <c r="X33" i="14"/>
  <c r="W33" i="14"/>
  <c r="Y32" i="14"/>
  <c r="X32" i="14"/>
  <c r="W32" i="14"/>
  <c r="Y31" i="14"/>
  <c r="X31" i="14"/>
  <c r="W31" i="14"/>
  <c r="Y30" i="14"/>
  <c r="X30" i="14"/>
  <c r="W30" i="14"/>
  <c r="Y29" i="14"/>
  <c r="X29" i="14"/>
  <c r="W29" i="14"/>
  <c r="Y28" i="14"/>
  <c r="X28" i="14"/>
  <c r="W28" i="14"/>
  <c r="Y27" i="14"/>
  <c r="X27" i="14"/>
  <c r="W27" i="14"/>
  <c r="Y26" i="14"/>
  <c r="X26" i="14"/>
  <c r="W26" i="14"/>
  <c r="Y25" i="14"/>
  <c r="X25" i="14"/>
  <c r="W25" i="14"/>
  <c r="Y24" i="14"/>
  <c r="X24" i="14"/>
  <c r="W24" i="14"/>
  <c r="Y23" i="14"/>
  <c r="X23" i="14"/>
  <c r="W23" i="14"/>
  <c r="Y22" i="14"/>
  <c r="X22" i="14"/>
  <c r="W22" i="14"/>
  <c r="Y21" i="14"/>
  <c r="X21" i="14"/>
  <c r="W21" i="14"/>
  <c r="Y20" i="14"/>
  <c r="X20" i="14"/>
  <c r="W20" i="14"/>
  <c r="Y19" i="14"/>
  <c r="X19" i="14"/>
  <c r="W19" i="14"/>
  <c r="Y18" i="14"/>
  <c r="X18" i="14"/>
  <c r="W18" i="14"/>
  <c r="Y17" i="14"/>
  <c r="X17" i="14"/>
  <c r="W17" i="14"/>
  <c r="Y16" i="14"/>
  <c r="X16" i="14"/>
  <c r="W16" i="14"/>
  <c r="Y15" i="14"/>
  <c r="X15" i="14"/>
  <c r="W15" i="14"/>
  <c r="Y14" i="14"/>
  <c r="X14" i="14"/>
  <c r="W14" i="14"/>
  <c r="Y13" i="14"/>
  <c r="X13" i="14"/>
  <c r="W13" i="14"/>
  <c r="Y12" i="14"/>
  <c r="X12" i="14"/>
  <c r="W12" i="14"/>
  <c r="Y11" i="14"/>
  <c r="X11" i="14"/>
  <c r="W11" i="14"/>
  <c r="Y10" i="14"/>
  <c r="X10" i="14"/>
  <c r="W10" i="14"/>
  <c r="Y9" i="14"/>
  <c r="X9" i="14"/>
  <c r="W9" i="14"/>
  <c r="Y8" i="14"/>
  <c r="X8" i="14"/>
  <c r="W8" i="14"/>
  <c r="Y7" i="14"/>
  <c r="X7" i="14"/>
  <c r="W7" i="14"/>
  <c r="Y6" i="14"/>
  <c r="X6" i="14"/>
  <c r="W6" i="14"/>
  <c r="Y5" i="14"/>
  <c r="X5" i="14"/>
  <c r="W5" i="14"/>
  <c r="Y4" i="14"/>
  <c r="X4" i="14"/>
  <c r="W4" i="14"/>
  <c r="Y3" i="14"/>
  <c r="X3" i="14"/>
  <c r="W3" i="14"/>
  <c r="Z4" i="14" l="1"/>
  <c r="Z7" i="14"/>
  <c r="Z9" i="14"/>
  <c r="Z11" i="14"/>
  <c r="Z13" i="14"/>
  <c r="Z15" i="14"/>
  <c r="Z16" i="14"/>
  <c r="Z18" i="14"/>
  <c r="Z20" i="14"/>
  <c r="Z22" i="14"/>
  <c r="Z24" i="14"/>
  <c r="Z25" i="14"/>
  <c r="Z26" i="14"/>
  <c r="Z28" i="14"/>
  <c r="Z30" i="14"/>
  <c r="Z31" i="14"/>
  <c r="Z36" i="14"/>
  <c r="Z37" i="14"/>
  <c r="Z40" i="14"/>
  <c r="Z43" i="14"/>
  <c r="Z44" i="14"/>
  <c r="Z46" i="14"/>
  <c r="Z48" i="14"/>
  <c r="Z50" i="14"/>
  <c r="Z54" i="14"/>
  <c r="Z57" i="14"/>
  <c r="Z59" i="14"/>
  <c r="Z60" i="14"/>
  <c r="Z61" i="14"/>
  <c r="Z64" i="14"/>
  <c r="Z67" i="14"/>
  <c r="Z69" i="14"/>
  <c r="Z70" i="14"/>
  <c r="Z3" i="14"/>
  <c r="Z5" i="14"/>
  <c r="Z8" i="14"/>
  <c r="Z10" i="14"/>
  <c r="Z12" i="14"/>
  <c r="Z14" i="14"/>
  <c r="Z17" i="14"/>
  <c r="Z19" i="14"/>
  <c r="Z21" i="14"/>
  <c r="Z23" i="14"/>
  <c r="Z27" i="14"/>
  <c r="Z29" i="14"/>
  <c r="Z32" i="14"/>
  <c r="Z33" i="14"/>
  <c r="Z34" i="14"/>
  <c r="Z35" i="14"/>
  <c r="Z38" i="14"/>
  <c r="Z39" i="14"/>
  <c r="Z41" i="14"/>
  <c r="Z42" i="14"/>
  <c r="Z45" i="14"/>
  <c r="Z47" i="14"/>
  <c r="Z49" i="14"/>
  <c r="Z53" i="14"/>
  <c r="Z55" i="14"/>
  <c r="Z65" i="14"/>
  <c r="Z66" i="14"/>
  <c r="Z68" i="14"/>
  <c r="Z51" i="14"/>
  <c r="Z56" i="14"/>
  <c r="Z58" i="14"/>
  <c r="Z62" i="14"/>
  <c r="Z63" i="14"/>
  <c r="Z52" i="14"/>
  <c r="Z6" i="14"/>
</calcChain>
</file>

<file path=xl/sharedStrings.xml><?xml version="1.0" encoding="utf-8"?>
<sst xmlns="http://schemas.openxmlformats.org/spreadsheetml/2006/main" count="203" uniqueCount="96">
  <si>
    <t>Lyfja Ísafirði</t>
  </si>
  <si>
    <t>Fjöldi</t>
  </si>
  <si>
    <t>Hæsta verð</t>
  </si>
  <si>
    <t>Lægsta verð</t>
  </si>
  <si>
    <t>Munu á hæsta 
og lægsta verði</t>
  </si>
  <si>
    <t>Pinex Junior, verkjalyf, stíll, 250 mg, 10 stykki í pakka</t>
  </si>
  <si>
    <t>Panodil, verkjalyf, töflur, 500 mg, 30 stk í pakka</t>
  </si>
  <si>
    <t>Paratabs, verkjalyf, töflur, 500 mg, 30 stk í pakka</t>
  </si>
  <si>
    <t>Nicorette Fruitmint, Nikótínlyf, tyggigúmmí, 2 mg, 210 stk í pakka</t>
  </si>
  <si>
    <t>Nicotinell Fruit, Nikótínlyf, tyggigúmmí, 2 mg, 204 stk í pakka</t>
  </si>
  <si>
    <t>Asyran, meltingarfæralyf, 150 mg töflur, 30 stk í pakka</t>
  </si>
  <si>
    <t>Loritin, ofnæmislyf, töflur, 10 mg, 30 stk í pakka</t>
  </si>
  <si>
    <t>Lyf án lyfseðils</t>
  </si>
  <si>
    <t>Duroferon forðatöflur, Fæðubótarefni, 100 mg, 100 stk</t>
  </si>
  <si>
    <t>Corsodyl, munnskol, 300 ml</t>
  </si>
  <si>
    <t>Mildison Lipid, krem fyrir exem, 30 gr</t>
  </si>
  <si>
    <t>Daktacort, Sveppaeyðandi krem, 15 gr, 1 túpa</t>
  </si>
  <si>
    <t>Pevaryl, Sveppaeyðandi krem, 30 gr, 1 túpa</t>
  </si>
  <si>
    <t>Dermatin, Sveppaeyðandi sápa, 120 ml, 1 stk</t>
  </si>
  <si>
    <t>Dexomet, hóstamixtúra, 150 ml, 1 stk</t>
  </si>
  <si>
    <t>Glucomed, gigtarlyf, 60 stk í pakka</t>
  </si>
  <si>
    <t>Postafen, vegna ferðaveiki, 10 töflur í pakka</t>
  </si>
  <si>
    <t>Apótek Hafnarfjarðar, Tjarnarvöllum 11, 221 Hafnarfjörður</t>
  </si>
  <si>
    <t>Garðs Apótek, Sogavegi 108, 108 Reykjavík</t>
  </si>
  <si>
    <t>Lyfjaval Álftarmýri, Álftarmýri 1-5, 105 Reykjavík</t>
  </si>
  <si>
    <t>Lyfjaver, Suðurlandsbraut 22, 108 Reykjavík</t>
  </si>
  <si>
    <t>Reykjavíkur Apótek, Seljavegi 2, 101 Reykjavík</t>
  </si>
  <si>
    <t>Rima Apótek, Langarima 21, 112 Reykjavík</t>
  </si>
  <si>
    <t>Skipholts Apótek, Skipholti 50B, 105 Reykjavík</t>
  </si>
  <si>
    <t>Urðarapótek, Vínlandsleið 16, 113 Reykjavík</t>
  </si>
  <si>
    <t>Akureyrarapótek, Kaupangi við Mýrarveg, 600 Akureyri</t>
  </si>
  <si>
    <t>Apótek Vesturlands, Smiðjuvöllum 32, 300 Akranes</t>
  </si>
  <si>
    <t>Siglufjarðar Apótek, Norðurgötu 4B, 580 Siglufjörður</t>
  </si>
  <si>
    <t>Ferrous Sulphate, Fæðubótarefni, 200 mg, 100 stk</t>
  </si>
  <si>
    <t>Nezeril, nefúði, 0,5mg/ml, 7,5 ml, 1 stk</t>
  </si>
  <si>
    <t>Otrivin ukonserveret, nefúði, 1mg/ml, 10 ml, 1 stk</t>
  </si>
  <si>
    <t>Austubæjar Apótek Ögurhvarfi 3, 203 Kópavogi</t>
  </si>
  <si>
    <t>Apótek Garðabæjar, Litlatúni 3, 210 Garðabær</t>
  </si>
  <si>
    <t>Artelac augndropar 10ml 0,32%</t>
  </si>
  <si>
    <t>Aspirin Actavis 100 töflur í boxi - 300mg</t>
  </si>
  <si>
    <t>Deep Relief hlaup 15 gr - 5%</t>
  </si>
  <si>
    <t>Nicorette Classic 210 stk, 4 mg</t>
  </si>
  <si>
    <t>EMLA Lyfjaplástur 25+25 mg/plástur - 2 stk</t>
  </si>
  <si>
    <t>Microlax endaþarmslausn, 5 ml, 4st</t>
  </si>
  <si>
    <t>Nicotinell forðaplástur 21st, 21mg/24 klst</t>
  </si>
  <si>
    <t>Kestine, ofnæmislyf, töflur, 10 mg, 10 stk í pakka</t>
  </si>
  <si>
    <t>Nicotinell Lakrids - 24 stk - 2mg</t>
  </si>
  <si>
    <t>e</t>
  </si>
  <si>
    <t>Vectavir frunsukrem 1%, 2 gr, 1 túpa</t>
  </si>
  <si>
    <t>Voltaren Dolo, verkjalyf, töflur, 25 mg, 20 stk í pakka</t>
  </si>
  <si>
    <t>Apótek Suðurnesja, Hringbraut 99, 230 Reykjanesbæ</t>
  </si>
  <si>
    <t xml:space="preserve">Actavis Hjartamagnyl, töflur, 75 mg, 100 stk </t>
  </si>
  <si>
    <t>Lóperamíð Portfarna vegna niðurgangs, 20 stk</t>
  </si>
  <si>
    <t>Strepsils cool - 36 st</t>
  </si>
  <si>
    <t>Pinex smelt - verkjalyf 250 gr - 20 stk</t>
  </si>
  <si>
    <t>Borgar Apótek, Borgartúni 28</t>
  </si>
  <si>
    <t>Apótekarinn Hafnarstræti, Hafnarstræti 95, Akureyri</t>
  </si>
  <si>
    <t>Pinex Junior, endaþarmsstíll, 125 mg, 10 stk</t>
  </si>
  <si>
    <t>Strepsils med honning og citron - 24 st</t>
  </si>
  <si>
    <t>Nurofen Apelsin 40mg/ml. 100ml flaska (íbúprófen fyrir 6mán - 12 ára)</t>
  </si>
  <si>
    <t>Histasin, ofnæmislyf, töflur, 10 mg, 10 stk í pakka</t>
  </si>
  <si>
    <t>Ibuxin rapit, töflur, 400 mg. 10 stk.</t>
  </si>
  <si>
    <t>Ibufen, verkjalyf, töflur, 200 mg, 20 stk í pakka</t>
  </si>
  <si>
    <t>Fungoral, Sveppaeyðandi sápa, 120 ml, 20 mg/ml.- 1 stk</t>
  </si>
  <si>
    <t>Medilax, hægðalyf, 500 ml, 667 mg/ml. -1 stk</t>
  </si>
  <si>
    <t>Laxoberal, hægðalyf, 30 ml, 7,5 mg/ml. - 1 stk</t>
  </si>
  <si>
    <t>Imodium, hægðalyf, töflur. 16 stk. 2 mg.</t>
  </si>
  <si>
    <t>Canesten, Sveppaeyðandi krem, 20 gr, 1% - 1 túpa</t>
  </si>
  <si>
    <t>Klyx, endaþarmslausn, 240 ml.</t>
  </si>
  <si>
    <t xml:space="preserve">Loratadin Lyfis töflur, 10 mg. 10 stk. </t>
  </si>
  <si>
    <t>Nicorette nefúði, 10 ml. 0,5 mg/sk.</t>
  </si>
  <si>
    <t>Nicorette innöndunargufa, 10 mg. - 42 stk.</t>
  </si>
  <si>
    <t>Nicorette invisibel, forðaplástur, 7 stk. - 25 mg. /16 klst.</t>
  </si>
  <si>
    <t>Nicotinell Mint, Nikótínlyf, munnsogstafla, 1 mg, 204 stk í pakka</t>
  </si>
  <si>
    <t>Otrivin Menthol ukonserveret, nefúði, 1 mg/ml, 10 ml, 1 stk</t>
  </si>
  <si>
    <t>Otrivin junior ukonserveret, nefúði, 0,5 mg/ml, 10 ml, 1 stk</t>
  </si>
  <si>
    <t>Ovestin, hormón, 0,5 mg, 15 stk</t>
  </si>
  <si>
    <t>Panodil Brus 20 stk - 500 mg</t>
  </si>
  <si>
    <t>Panodil Zapp 20 stk - 500 mg</t>
  </si>
  <si>
    <t>Paracet, endaþarmsstíll ungabörn, 60 mg, 10 stk</t>
  </si>
  <si>
    <t>Paratabs Retard, forðatafla verkjalyf, töflur, 500 mg, 30 stk í pakka</t>
  </si>
  <si>
    <t>Pevaryl Depot, Skeiðastíll - 150 gr, 1 stk</t>
  </si>
  <si>
    <t>Pinex, mixtúra, 100 ml. - 24 mg/ml.</t>
  </si>
  <si>
    <t>Postinor, neyðargetnaðarvörn. 1,5 mg. 1 stk.</t>
  </si>
  <si>
    <t>Rennie, Bakflæði, magaverkir, uppþemba, 48 töflur í pakka</t>
  </si>
  <si>
    <t>Scopoderm forðaplástur, vegna ferðaveiki,1 mg/72 klst. 2 stk</t>
  </si>
  <si>
    <t>Strepsils jarðaberja, sykurlaus. 24 stk</t>
  </si>
  <si>
    <t>Tavegyl, ofnæmislyf, 1 mg. 100 stk.</t>
  </si>
  <si>
    <t>Zovir, frunsukrem, 50 mg/g. - 2 gr. túpa</t>
  </si>
  <si>
    <t>Toilax, hægðalyf, 5 mg.  25 stk.</t>
  </si>
  <si>
    <t>Treo freyðitafla, verkjalyf með 50/500 mg. 20 stk</t>
  </si>
  <si>
    <t>Apótekið Hólagarði, Lóuhólum 2-6</t>
  </si>
  <si>
    <t>Gamla apótekið, Melhaga 20-22</t>
  </si>
  <si>
    <t>Lyfsalinn, Álfheimum 74</t>
  </si>
  <si>
    <t>Lyf og heilsa Hveragerði</t>
  </si>
  <si>
    <t>Verðkönnun á lausasölulyfjum í apótekum landsins 3.11.14 kl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</si>
</sst>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164" fontId="3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3" fillId="3" borderId="4" xfId="0" applyFont="1" applyFill="1" applyBorder="1"/>
    <xf numFmtId="0" fontId="3" fillId="3" borderId="7" xfId="0" applyFont="1" applyFill="1" applyBorder="1"/>
    <xf numFmtId="9" fontId="3" fillId="0" borderId="11" xfId="2" applyFont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0" fillId="0" borderId="0" xfId="0" applyFont="1"/>
    <xf numFmtId="164" fontId="3" fillId="5" borderId="17" xfId="1" applyNumberFormat="1" applyFont="1" applyFill="1" applyBorder="1" applyAlignment="1">
      <alignment horizontal="center" vertical="center"/>
    </xf>
    <xf numFmtId="164" fontId="3" fillId="5" borderId="6" xfId="1" applyNumberFormat="1" applyFont="1" applyFill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5" borderId="15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64" fontId="3" fillId="0" borderId="17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/>
    <xf numFmtId="0" fontId="3" fillId="3" borderId="16" xfId="0" applyFont="1" applyFill="1" applyBorder="1"/>
    <xf numFmtId="164" fontId="3" fillId="2" borderId="9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3" fillId="2" borderId="14" xfId="1" applyNumberFormat="1" applyFont="1" applyFill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0" fontId="2" fillId="0" borderId="1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6" fillId="0" borderId="4" xfId="0" applyFont="1" applyFill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2" fillId="5" borderId="16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9" fontId="2" fillId="0" borderId="10" xfId="0" applyNumberFormat="1" applyFont="1" applyFill="1" applyBorder="1" applyAlignment="1">
      <alignment horizontal="center" textRotation="90" wrapText="1"/>
    </xf>
    <xf numFmtId="3" fontId="3" fillId="3" borderId="10" xfId="0" applyNumberFormat="1" applyFont="1" applyFill="1" applyBorder="1" applyAlignment="1">
      <alignment horizontal="center"/>
    </xf>
    <xf numFmtId="0" fontId="0" fillId="0" borderId="0" xfId="0" applyFont="1" applyFill="1"/>
    <xf numFmtId="0" fontId="4" fillId="4" borderId="11" xfId="0" applyFont="1" applyFill="1" applyBorder="1" applyAlignment="1">
      <alignment vertical="top" wrapText="1"/>
    </xf>
    <xf numFmtId="0" fontId="4" fillId="4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164" fontId="0" fillId="0" borderId="0" xfId="0" applyNumberForma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  <color rgb="FFFD27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661948</xdr:colOff>
      <xdr:row>0</xdr:row>
      <xdr:rowOff>423182</xdr:rowOff>
    </xdr:from>
    <xdr:to>
      <xdr:col>0</xdr:col>
      <xdr:colOff>1896836</xdr:colOff>
      <xdr:row>0</xdr:row>
      <xdr:rowOff>1366499</xdr:rowOff>
    </xdr:to>
    <xdr:pic>
      <xdr:nvPicPr>
        <xdr:cNvPr id="6" name="Picture 5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48" y="423182"/>
          <a:ext cx="1234888" cy="943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tabSelected="1" zoomScale="70" zoomScaleNormal="70" workbookViewId="0">
      <pane ySplit="1" topLeftCell="A2" activePane="bottomLeft" state="frozen"/>
      <selection pane="bottomLeft" activeCell="G13" sqref="G13"/>
    </sheetView>
  </sheetViews>
  <sheetFormatPr defaultRowHeight="15" x14ac:dyDescent="0.25"/>
  <cols>
    <col min="1" max="1" width="52.140625" style="4" customWidth="1"/>
    <col min="2" max="4" width="12.42578125" bestFit="1" customWidth="1"/>
    <col min="5" max="7" width="11.5703125" bestFit="1" customWidth="1"/>
    <col min="8" max="8" width="12" bestFit="1" customWidth="1"/>
    <col min="9" max="9" width="11.5703125" bestFit="1" customWidth="1"/>
    <col min="10" max="10" width="12" bestFit="1" customWidth="1"/>
    <col min="11" max="12" width="12.42578125" bestFit="1" customWidth="1"/>
    <col min="13" max="13" width="11.5703125" bestFit="1" customWidth="1"/>
    <col min="14" max="14" width="12" bestFit="1" customWidth="1"/>
    <col min="15" max="15" width="12.42578125" bestFit="1" customWidth="1"/>
    <col min="16" max="19" width="11.5703125" bestFit="1" customWidth="1"/>
    <col min="20" max="20" width="12.42578125" bestFit="1" customWidth="1"/>
    <col min="21" max="21" width="11.5703125" bestFit="1" customWidth="1"/>
    <col min="22" max="22" width="12.42578125" bestFit="1" customWidth="1"/>
    <col min="23" max="23" width="8.5703125" bestFit="1" customWidth="1"/>
    <col min="24" max="24" width="12" bestFit="1" customWidth="1"/>
    <col min="25" max="25" width="11.5703125" bestFit="1" customWidth="1"/>
    <col min="26" max="26" width="7.28515625" bestFit="1" customWidth="1"/>
    <col min="27" max="27" width="2.42578125" customWidth="1"/>
    <col min="28" max="28" width="9.140625" style="9"/>
  </cols>
  <sheetData>
    <row r="1" spans="1:26" s="3" customFormat="1" ht="192.75" customHeight="1" thickBot="1" x14ac:dyDescent="0.3">
      <c r="A1" s="17" t="s">
        <v>95</v>
      </c>
      <c r="B1" s="26" t="s">
        <v>22</v>
      </c>
      <c r="C1" s="27" t="s">
        <v>56</v>
      </c>
      <c r="D1" s="27" t="s">
        <v>91</v>
      </c>
      <c r="E1" s="27" t="s">
        <v>23</v>
      </c>
      <c r="F1" s="28" t="s">
        <v>94</v>
      </c>
      <c r="G1" s="28" t="s">
        <v>55</v>
      </c>
      <c r="H1" s="27" t="s">
        <v>0</v>
      </c>
      <c r="I1" s="27" t="s">
        <v>24</v>
      </c>
      <c r="J1" s="27" t="s">
        <v>25</v>
      </c>
      <c r="K1" s="27" t="s">
        <v>26</v>
      </c>
      <c r="L1" s="27" t="s">
        <v>27</v>
      </c>
      <c r="M1" s="27" t="s">
        <v>28</v>
      </c>
      <c r="N1" s="27" t="s">
        <v>29</v>
      </c>
      <c r="O1" s="27" t="s">
        <v>30</v>
      </c>
      <c r="P1" s="27" t="s">
        <v>31</v>
      </c>
      <c r="Q1" s="27" t="s">
        <v>32</v>
      </c>
      <c r="R1" s="27" t="s">
        <v>37</v>
      </c>
      <c r="S1" s="27" t="s">
        <v>50</v>
      </c>
      <c r="T1" s="29" t="s">
        <v>92</v>
      </c>
      <c r="U1" s="29" t="s">
        <v>93</v>
      </c>
      <c r="V1" s="29" t="s">
        <v>36</v>
      </c>
      <c r="W1" s="30" t="s">
        <v>1</v>
      </c>
      <c r="X1" s="31" t="s">
        <v>2</v>
      </c>
      <c r="Y1" s="32" t="s">
        <v>3</v>
      </c>
      <c r="Z1" s="33" t="s">
        <v>4</v>
      </c>
    </row>
    <row r="2" spans="1:26" ht="15.75" thickBot="1" x14ac:dyDescent="0.3">
      <c r="A2" s="20" t="s">
        <v>12</v>
      </c>
      <c r="B2" s="2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6"/>
      <c r="W2" s="34"/>
      <c r="X2" s="34"/>
      <c r="Y2" s="34"/>
      <c r="Z2" s="34"/>
    </row>
    <row r="3" spans="1:26" x14ac:dyDescent="0.25">
      <c r="A3" s="36" t="s">
        <v>51</v>
      </c>
      <c r="B3" s="18">
        <v>820</v>
      </c>
      <c r="C3" s="18">
        <v>904</v>
      </c>
      <c r="D3" s="19">
        <v>779</v>
      </c>
      <c r="E3" s="19">
        <v>735</v>
      </c>
      <c r="F3" s="19">
        <v>939</v>
      </c>
      <c r="G3" s="19">
        <v>883</v>
      </c>
      <c r="H3" s="19">
        <v>885</v>
      </c>
      <c r="I3" s="19">
        <v>797</v>
      </c>
      <c r="J3" s="19">
        <v>780</v>
      </c>
      <c r="K3" s="19">
        <v>799</v>
      </c>
      <c r="L3" s="19">
        <v>764</v>
      </c>
      <c r="M3" s="19">
        <v>853</v>
      </c>
      <c r="N3" s="19">
        <v>840</v>
      </c>
      <c r="O3" s="19">
        <v>799</v>
      </c>
      <c r="P3" s="19">
        <v>798</v>
      </c>
      <c r="Q3" s="19">
        <v>795</v>
      </c>
      <c r="R3" s="19">
        <v>837</v>
      </c>
      <c r="S3" s="19">
        <v>797</v>
      </c>
      <c r="T3" s="19">
        <v>904</v>
      </c>
      <c r="U3" s="19">
        <v>925</v>
      </c>
      <c r="V3" s="19">
        <v>890</v>
      </c>
      <c r="W3" s="12">
        <f t="shared" ref="W3:W48" si="0">COUNT(B3:V3)</f>
        <v>21</v>
      </c>
      <c r="X3" s="10">
        <f t="shared" ref="X3:X40" si="1">MAX(B3:V3)</f>
        <v>939</v>
      </c>
      <c r="Y3" s="22">
        <f t="shared" ref="Y3:Y40" si="2">MIN(B3:V3)</f>
        <v>735</v>
      </c>
      <c r="Z3" s="7">
        <f t="shared" ref="Z3:Z48" si="3">(X3-Y3)/Y3</f>
        <v>0.27755102040816326</v>
      </c>
    </row>
    <row r="4" spans="1:26" x14ac:dyDescent="0.25">
      <c r="A4" s="37" t="s">
        <v>39</v>
      </c>
      <c r="B4" s="8">
        <v>879</v>
      </c>
      <c r="C4" s="8">
        <v>812</v>
      </c>
      <c r="D4" s="2">
        <v>689</v>
      </c>
      <c r="E4" s="2">
        <v>690</v>
      </c>
      <c r="F4" s="2" t="s">
        <v>47</v>
      </c>
      <c r="G4" s="2">
        <v>874</v>
      </c>
      <c r="H4" s="2">
        <v>875</v>
      </c>
      <c r="I4" s="2">
        <v>920</v>
      </c>
      <c r="J4" s="2">
        <v>697</v>
      </c>
      <c r="K4" s="2">
        <v>799</v>
      </c>
      <c r="L4" s="2">
        <v>948</v>
      </c>
      <c r="M4" s="2">
        <v>781</v>
      </c>
      <c r="N4" s="2">
        <v>860</v>
      </c>
      <c r="O4" s="2">
        <v>862</v>
      </c>
      <c r="P4" s="2">
        <v>877</v>
      </c>
      <c r="Q4" s="2">
        <v>790</v>
      </c>
      <c r="R4" s="2">
        <v>822</v>
      </c>
      <c r="S4" s="2">
        <v>846</v>
      </c>
      <c r="T4" s="2" t="s">
        <v>47</v>
      </c>
      <c r="U4" s="2">
        <v>879</v>
      </c>
      <c r="V4" s="2">
        <v>690</v>
      </c>
      <c r="W4" s="12">
        <f t="shared" si="0"/>
        <v>19</v>
      </c>
      <c r="X4" s="11">
        <f t="shared" si="1"/>
        <v>948</v>
      </c>
      <c r="Y4" s="23">
        <f t="shared" si="2"/>
        <v>689</v>
      </c>
      <c r="Z4" s="7">
        <f t="shared" si="3"/>
        <v>0.37590711175616837</v>
      </c>
    </row>
    <row r="5" spans="1:26" x14ac:dyDescent="0.25">
      <c r="A5" s="37" t="s">
        <v>61</v>
      </c>
      <c r="B5" s="8" t="s">
        <v>47</v>
      </c>
      <c r="C5" s="8" t="s">
        <v>47</v>
      </c>
      <c r="D5" s="2" t="s">
        <v>47</v>
      </c>
      <c r="E5" s="2">
        <v>440</v>
      </c>
      <c r="F5" s="2">
        <v>542</v>
      </c>
      <c r="G5" s="2" t="s">
        <v>47</v>
      </c>
      <c r="H5" s="2">
        <v>525</v>
      </c>
      <c r="I5" s="2" t="s">
        <v>47</v>
      </c>
      <c r="J5" s="2">
        <v>399</v>
      </c>
      <c r="K5" s="2">
        <v>515</v>
      </c>
      <c r="L5" s="2">
        <v>568</v>
      </c>
      <c r="M5" s="2">
        <v>487</v>
      </c>
      <c r="N5" s="2" t="s">
        <v>47</v>
      </c>
      <c r="O5" s="2">
        <v>517</v>
      </c>
      <c r="P5" s="2">
        <v>500</v>
      </c>
      <c r="Q5" s="2">
        <v>490</v>
      </c>
      <c r="R5" s="2">
        <v>395</v>
      </c>
      <c r="S5" s="2" t="s">
        <v>47</v>
      </c>
      <c r="T5" s="2">
        <v>515</v>
      </c>
      <c r="U5" s="2" t="s">
        <v>47</v>
      </c>
      <c r="V5" s="2">
        <v>527</v>
      </c>
      <c r="W5" s="12">
        <f t="shared" si="0"/>
        <v>13</v>
      </c>
      <c r="X5" s="11">
        <f t="shared" si="1"/>
        <v>568</v>
      </c>
      <c r="Y5" s="23">
        <f t="shared" si="2"/>
        <v>395</v>
      </c>
      <c r="Z5" s="7">
        <f t="shared" si="3"/>
        <v>0.4379746835443038</v>
      </c>
    </row>
    <row r="6" spans="1:26" x14ac:dyDescent="0.25">
      <c r="A6" s="37" t="s">
        <v>62</v>
      </c>
      <c r="B6" s="8" t="s">
        <v>47</v>
      </c>
      <c r="C6" s="8">
        <v>329</v>
      </c>
      <c r="D6" s="2">
        <v>434</v>
      </c>
      <c r="E6" s="2">
        <v>235</v>
      </c>
      <c r="F6" s="2">
        <v>341</v>
      </c>
      <c r="G6" s="2">
        <v>395</v>
      </c>
      <c r="H6" s="2">
        <v>439</v>
      </c>
      <c r="I6" s="2" t="s">
        <v>47</v>
      </c>
      <c r="J6" s="2" t="s">
        <v>47</v>
      </c>
      <c r="K6" s="2">
        <v>336</v>
      </c>
      <c r="L6" s="2">
        <v>361</v>
      </c>
      <c r="M6" s="2">
        <v>310</v>
      </c>
      <c r="N6" s="2">
        <v>344</v>
      </c>
      <c r="O6" s="2">
        <v>330</v>
      </c>
      <c r="P6" s="2">
        <v>292</v>
      </c>
      <c r="Q6" s="2" t="s">
        <v>47</v>
      </c>
      <c r="R6" s="2">
        <v>379</v>
      </c>
      <c r="S6" s="2">
        <v>323</v>
      </c>
      <c r="T6" s="2" t="s">
        <v>47</v>
      </c>
      <c r="U6" s="2">
        <v>362</v>
      </c>
      <c r="V6" s="2">
        <v>336</v>
      </c>
      <c r="W6" s="12">
        <f t="shared" si="0"/>
        <v>16</v>
      </c>
      <c r="X6" s="11">
        <f t="shared" si="1"/>
        <v>439</v>
      </c>
      <c r="Y6" s="23">
        <f t="shared" si="2"/>
        <v>235</v>
      </c>
      <c r="Z6" s="7">
        <f t="shared" si="3"/>
        <v>0.86808510638297876</v>
      </c>
    </row>
    <row r="7" spans="1:26" ht="30" x14ac:dyDescent="0.25">
      <c r="A7" s="37" t="s">
        <v>59</v>
      </c>
      <c r="B7" s="8">
        <v>885</v>
      </c>
      <c r="C7" s="8">
        <v>837</v>
      </c>
      <c r="D7" s="2">
        <v>918</v>
      </c>
      <c r="E7" s="2">
        <v>790</v>
      </c>
      <c r="F7" s="2">
        <v>897</v>
      </c>
      <c r="G7" s="2">
        <v>899</v>
      </c>
      <c r="H7" s="2">
        <v>943</v>
      </c>
      <c r="I7" s="2">
        <v>850</v>
      </c>
      <c r="J7" s="2">
        <v>748</v>
      </c>
      <c r="K7" s="2">
        <v>945</v>
      </c>
      <c r="L7" s="2">
        <v>952</v>
      </c>
      <c r="M7" s="2">
        <v>816</v>
      </c>
      <c r="N7" s="2">
        <v>888</v>
      </c>
      <c r="O7" s="2">
        <v>867</v>
      </c>
      <c r="P7" s="2">
        <v>842</v>
      </c>
      <c r="Q7" s="2">
        <v>890</v>
      </c>
      <c r="R7" s="2">
        <v>813</v>
      </c>
      <c r="S7" s="2">
        <v>850</v>
      </c>
      <c r="T7" s="2">
        <v>863</v>
      </c>
      <c r="U7" s="2">
        <v>956</v>
      </c>
      <c r="V7" s="2">
        <v>890</v>
      </c>
      <c r="W7" s="12">
        <f t="shared" si="0"/>
        <v>21</v>
      </c>
      <c r="X7" s="11">
        <f t="shared" si="1"/>
        <v>956</v>
      </c>
      <c r="Y7" s="23">
        <f t="shared" si="2"/>
        <v>748</v>
      </c>
      <c r="Z7" s="7">
        <f t="shared" si="3"/>
        <v>0.27807486631016043</v>
      </c>
    </row>
    <row r="8" spans="1:26" ht="30" x14ac:dyDescent="0.25">
      <c r="A8" s="38" t="s">
        <v>5</v>
      </c>
      <c r="B8" s="8">
        <v>449</v>
      </c>
      <c r="C8" s="8">
        <v>419</v>
      </c>
      <c r="D8" s="2">
        <v>354</v>
      </c>
      <c r="E8" s="2">
        <v>355</v>
      </c>
      <c r="F8" s="2">
        <v>435</v>
      </c>
      <c r="G8" s="2">
        <v>445</v>
      </c>
      <c r="H8" s="2">
        <v>469</v>
      </c>
      <c r="I8" s="2">
        <v>413</v>
      </c>
      <c r="J8" s="2">
        <v>359</v>
      </c>
      <c r="K8" s="2">
        <v>462</v>
      </c>
      <c r="L8" s="2">
        <v>462</v>
      </c>
      <c r="M8" s="2">
        <v>419</v>
      </c>
      <c r="N8" s="2">
        <v>429</v>
      </c>
      <c r="O8" s="2">
        <v>380</v>
      </c>
      <c r="P8" s="2">
        <v>430</v>
      </c>
      <c r="Q8" s="2">
        <v>420</v>
      </c>
      <c r="R8" s="2">
        <v>429</v>
      </c>
      <c r="S8" s="2">
        <v>413</v>
      </c>
      <c r="T8" s="2">
        <v>419</v>
      </c>
      <c r="U8" s="2">
        <v>446</v>
      </c>
      <c r="V8" s="2">
        <v>429</v>
      </c>
      <c r="W8" s="12">
        <f t="shared" si="0"/>
        <v>21</v>
      </c>
      <c r="X8" s="11">
        <f t="shared" si="1"/>
        <v>469</v>
      </c>
      <c r="Y8" s="23">
        <f t="shared" si="2"/>
        <v>354</v>
      </c>
      <c r="Z8" s="7">
        <f t="shared" si="3"/>
        <v>0.3248587570621469</v>
      </c>
    </row>
    <row r="9" spans="1:26" ht="30" x14ac:dyDescent="0.25">
      <c r="A9" s="38" t="s">
        <v>54</v>
      </c>
      <c r="B9" s="8">
        <v>604</v>
      </c>
      <c r="C9" s="8">
        <v>658</v>
      </c>
      <c r="D9" s="2">
        <v>610</v>
      </c>
      <c r="E9" s="2">
        <v>540</v>
      </c>
      <c r="F9" s="2">
        <v>705</v>
      </c>
      <c r="G9" s="2">
        <v>699</v>
      </c>
      <c r="H9" s="2">
        <v>703</v>
      </c>
      <c r="I9" s="2">
        <v>604</v>
      </c>
      <c r="J9" s="2">
        <v>531</v>
      </c>
      <c r="K9" s="2">
        <v>633</v>
      </c>
      <c r="L9" s="2">
        <v>676</v>
      </c>
      <c r="M9" s="2">
        <v>624</v>
      </c>
      <c r="N9" s="2">
        <v>587</v>
      </c>
      <c r="O9" s="2">
        <v>616</v>
      </c>
      <c r="P9" s="2">
        <v>578</v>
      </c>
      <c r="Q9" s="2">
        <v>590</v>
      </c>
      <c r="R9" s="2">
        <v>604</v>
      </c>
      <c r="S9" s="2">
        <v>604</v>
      </c>
      <c r="T9" s="2">
        <v>658</v>
      </c>
      <c r="U9" s="2">
        <v>626</v>
      </c>
      <c r="V9" s="2">
        <v>628</v>
      </c>
      <c r="W9" s="12">
        <f t="shared" si="0"/>
        <v>21</v>
      </c>
      <c r="X9" s="11">
        <f t="shared" si="1"/>
        <v>705</v>
      </c>
      <c r="Y9" s="23">
        <f t="shared" si="2"/>
        <v>531</v>
      </c>
      <c r="Z9" s="7">
        <f t="shared" si="3"/>
        <v>0.32768361581920902</v>
      </c>
    </row>
    <row r="10" spans="1:26" x14ac:dyDescent="0.25">
      <c r="A10" s="38" t="s">
        <v>57</v>
      </c>
      <c r="B10" s="8">
        <v>429</v>
      </c>
      <c r="C10" s="8">
        <v>419</v>
      </c>
      <c r="D10" s="2">
        <v>338</v>
      </c>
      <c r="E10" s="2">
        <v>355</v>
      </c>
      <c r="F10" s="2">
        <v>435</v>
      </c>
      <c r="G10" s="2">
        <v>445</v>
      </c>
      <c r="H10" s="2">
        <v>469</v>
      </c>
      <c r="I10" s="2">
        <v>413</v>
      </c>
      <c r="J10" s="2">
        <v>339</v>
      </c>
      <c r="K10" s="2">
        <v>462</v>
      </c>
      <c r="L10" s="2">
        <v>462</v>
      </c>
      <c r="M10" s="2">
        <v>419</v>
      </c>
      <c r="N10" s="2">
        <v>429</v>
      </c>
      <c r="O10" s="2">
        <v>380</v>
      </c>
      <c r="P10" s="2">
        <v>430</v>
      </c>
      <c r="Q10" s="2">
        <v>420</v>
      </c>
      <c r="R10" s="2">
        <v>429</v>
      </c>
      <c r="S10" s="2">
        <v>413</v>
      </c>
      <c r="T10" s="2">
        <v>419</v>
      </c>
      <c r="U10" s="2">
        <v>462</v>
      </c>
      <c r="V10" s="2">
        <v>429</v>
      </c>
      <c r="W10" s="12">
        <f t="shared" si="0"/>
        <v>21</v>
      </c>
      <c r="X10" s="11">
        <f t="shared" si="1"/>
        <v>469</v>
      </c>
      <c r="Y10" s="23">
        <f t="shared" si="2"/>
        <v>338</v>
      </c>
      <c r="Z10" s="7">
        <f t="shared" si="3"/>
        <v>0.3875739644970414</v>
      </c>
    </row>
    <row r="11" spans="1:26" x14ac:dyDescent="0.25">
      <c r="A11" s="38" t="s">
        <v>82</v>
      </c>
      <c r="B11" s="8">
        <v>763</v>
      </c>
      <c r="C11" s="8">
        <v>786</v>
      </c>
      <c r="D11" s="2">
        <v>782</v>
      </c>
      <c r="E11" s="2" t="s">
        <v>47</v>
      </c>
      <c r="F11" s="2">
        <v>850</v>
      </c>
      <c r="G11" s="2">
        <v>792</v>
      </c>
      <c r="H11" s="2">
        <v>793</v>
      </c>
      <c r="I11" s="2">
        <v>733</v>
      </c>
      <c r="J11" s="2" t="s">
        <v>47</v>
      </c>
      <c r="K11" s="2">
        <v>762</v>
      </c>
      <c r="L11" s="2" t="s">
        <v>47</v>
      </c>
      <c r="M11" s="2" t="s">
        <v>47</v>
      </c>
      <c r="N11" s="2">
        <v>756</v>
      </c>
      <c r="O11" s="2">
        <v>747</v>
      </c>
      <c r="P11" s="2">
        <v>710</v>
      </c>
      <c r="Q11" s="2" t="s">
        <v>47</v>
      </c>
      <c r="R11" s="2">
        <v>821</v>
      </c>
      <c r="S11" s="2">
        <v>733</v>
      </c>
      <c r="T11" s="2">
        <v>786</v>
      </c>
      <c r="U11" s="2">
        <v>821</v>
      </c>
      <c r="V11" s="2">
        <v>617</v>
      </c>
      <c r="W11" s="12">
        <f t="shared" si="0"/>
        <v>16</v>
      </c>
      <c r="X11" s="11">
        <f t="shared" si="1"/>
        <v>850</v>
      </c>
      <c r="Y11" s="23">
        <f t="shared" si="2"/>
        <v>617</v>
      </c>
      <c r="Z11" s="7">
        <f t="shared" si="3"/>
        <v>0.37763371150729336</v>
      </c>
    </row>
    <row r="12" spans="1:26" x14ac:dyDescent="0.25">
      <c r="A12" s="38" t="s">
        <v>79</v>
      </c>
      <c r="B12" s="8">
        <v>702</v>
      </c>
      <c r="C12" s="8">
        <v>648</v>
      </c>
      <c r="D12" s="2">
        <v>710</v>
      </c>
      <c r="E12" s="2">
        <v>590</v>
      </c>
      <c r="F12" s="2">
        <v>675</v>
      </c>
      <c r="G12" s="2">
        <v>775</v>
      </c>
      <c r="H12" s="2">
        <v>767</v>
      </c>
      <c r="I12" s="2">
        <v>675</v>
      </c>
      <c r="J12" s="2">
        <v>594</v>
      </c>
      <c r="K12" s="2">
        <v>756</v>
      </c>
      <c r="L12" s="2">
        <v>756</v>
      </c>
      <c r="M12" s="2">
        <v>685</v>
      </c>
      <c r="N12" s="2">
        <v>696</v>
      </c>
      <c r="O12" s="2">
        <v>688</v>
      </c>
      <c r="P12" s="2">
        <v>698</v>
      </c>
      <c r="Q12" s="2">
        <v>650</v>
      </c>
      <c r="R12" s="2">
        <v>675</v>
      </c>
      <c r="S12" s="2">
        <v>675</v>
      </c>
      <c r="T12" s="2">
        <v>648</v>
      </c>
      <c r="U12" s="2">
        <v>756</v>
      </c>
      <c r="V12" s="2">
        <v>429</v>
      </c>
      <c r="W12" s="12">
        <f t="shared" si="0"/>
        <v>21</v>
      </c>
      <c r="X12" s="11">
        <f t="shared" si="1"/>
        <v>775</v>
      </c>
      <c r="Y12" s="23">
        <f t="shared" si="2"/>
        <v>429</v>
      </c>
      <c r="Z12" s="7">
        <f t="shared" si="3"/>
        <v>0.80652680652680653</v>
      </c>
    </row>
    <row r="13" spans="1:26" x14ac:dyDescent="0.25">
      <c r="A13" s="38" t="s">
        <v>90</v>
      </c>
      <c r="B13" s="8">
        <v>779</v>
      </c>
      <c r="C13" s="8">
        <v>748</v>
      </c>
      <c r="D13" s="2">
        <v>699</v>
      </c>
      <c r="E13" s="2">
        <v>635</v>
      </c>
      <c r="F13" s="2">
        <v>779</v>
      </c>
      <c r="G13" s="2">
        <v>795</v>
      </c>
      <c r="H13" s="2">
        <v>769</v>
      </c>
      <c r="I13" s="2">
        <v>780</v>
      </c>
      <c r="J13" s="2">
        <v>680</v>
      </c>
      <c r="K13" s="2">
        <v>766</v>
      </c>
      <c r="L13" s="2">
        <v>873</v>
      </c>
      <c r="M13" s="2">
        <v>718</v>
      </c>
      <c r="N13" s="2">
        <v>798</v>
      </c>
      <c r="O13" s="2">
        <v>795</v>
      </c>
      <c r="P13" s="2">
        <v>797</v>
      </c>
      <c r="Q13" s="2">
        <v>790</v>
      </c>
      <c r="R13" s="2">
        <v>779</v>
      </c>
      <c r="S13" s="2">
        <v>809</v>
      </c>
      <c r="T13" s="2">
        <v>748</v>
      </c>
      <c r="U13" s="2">
        <v>842</v>
      </c>
      <c r="V13" s="2">
        <v>830</v>
      </c>
      <c r="W13" s="12">
        <f t="shared" si="0"/>
        <v>21</v>
      </c>
      <c r="X13" s="11">
        <f t="shared" si="1"/>
        <v>873</v>
      </c>
      <c r="Y13" s="23">
        <f t="shared" si="2"/>
        <v>635</v>
      </c>
      <c r="Z13" s="7">
        <f t="shared" si="3"/>
        <v>0.37480314960629924</v>
      </c>
    </row>
    <row r="14" spans="1:26" x14ac:dyDescent="0.25">
      <c r="A14" s="38" t="s">
        <v>40</v>
      </c>
      <c r="B14" s="8">
        <v>959</v>
      </c>
      <c r="C14" s="8">
        <v>1128</v>
      </c>
      <c r="D14" s="2">
        <v>1140</v>
      </c>
      <c r="E14" s="2">
        <v>990</v>
      </c>
      <c r="F14" s="2">
        <v>1173</v>
      </c>
      <c r="G14" s="2">
        <v>1139</v>
      </c>
      <c r="H14" s="2">
        <v>1269</v>
      </c>
      <c r="I14" s="2">
        <v>1110</v>
      </c>
      <c r="J14" s="2">
        <v>872</v>
      </c>
      <c r="K14" s="2">
        <v>1119</v>
      </c>
      <c r="L14" s="2">
        <v>1244</v>
      </c>
      <c r="M14" s="2">
        <v>1067</v>
      </c>
      <c r="N14" s="2">
        <v>999</v>
      </c>
      <c r="O14" s="2">
        <v>1020</v>
      </c>
      <c r="P14" s="2">
        <v>1145</v>
      </c>
      <c r="Q14" s="2">
        <v>1150</v>
      </c>
      <c r="R14" s="2">
        <v>924</v>
      </c>
      <c r="S14" s="2">
        <v>1110</v>
      </c>
      <c r="T14" s="2">
        <v>1128</v>
      </c>
      <c r="U14" s="2" t="s">
        <v>47</v>
      </c>
      <c r="V14" s="2">
        <v>1200</v>
      </c>
      <c r="W14" s="12">
        <f t="shared" si="0"/>
        <v>20</v>
      </c>
      <c r="X14" s="11">
        <f t="shared" si="1"/>
        <v>1269</v>
      </c>
      <c r="Y14" s="23">
        <f t="shared" si="2"/>
        <v>872</v>
      </c>
      <c r="Z14" s="7">
        <f t="shared" si="3"/>
        <v>0.45527522935779818</v>
      </c>
    </row>
    <row r="15" spans="1:26" ht="30" x14ac:dyDescent="0.25">
      <c r="A15" s="38" t="s">
        <v>49</v>
      </c>
      <c r="B15" s="8">
        <v>812</v>
      </c>
      <c r="C15" s="8">
        <v>827</v>
      </c>
      <c r="D15" s="2">
        <v>739</v>
      </c>
      <c r="E15" s="2">
        <v>740</v>
      </c>
      <c r="F15" s="2">
        <v>809</v>
      </c>
      <c r="G15" s="2">
        <v>848</v>
      </c>
      <c r="H15" s="2">
        <v>849</v>
      </c>
      <c r="I15" s="2">
        <v>794</v>
      </c>
      <c r="J15" s="2">
        <v>710</v>
      </c>
      <c r="K15" s="2">
        <v>791</v>
      </c>
      <c r="L15" s="2">
        <v>889</v>
      </c>
      <c r="M15" s="2">
        <v>782</v>
      </c>
      <c r="N15" s="2">
        <v>824</v>
      </c>
      <c r="O15" s="2">
        <v>730</v>
      </c>
      <c r="P15" s="2">
        <v>791</v>
      </c>
      <c r="Q15" s="2">
        <v>790</v>
      </c>
      <c r="R15" s="2">
        <v>793</v>
      </c>
      <c r="S15" s="2">
        <v>794</v>
      </c>
      <c r="T15" s="2">
        <v>827</v>
      </c>
      <c r="U15" s="2">
        <v>823</v>
      </c>
      <c r="V15" s="2">
        <v>868</v>
      </c>
      <c r="W15" s="12">
        <f t="shared" si="0"/>
        <v>21</v>
      </c>
      <c r="X15" s="11">
        <f t="shared" si="1"/>
        <v>889</v>
      </c>
      <c r="Y15" s="23">
        <f t="shared" si="2"/>
        <v>710</v>
      </c>
      <c r="Z15" s="7">
        <f t="shared" si="3"/>
        <v>0.25211267605633803</v>
      </c>
    </row>
    <row r="16" spans="1:26" x14ac:dyDescent="0.25">
      <c r="A16" s="37" t="s">
        <v>6</v>
      </c>
      <c r="B16" s="8">
        <v>452</v>
      </c>
      <c r="C16" s="8">
        <v>456</v>
      </c>
      <c r="D16" s="2">
        <v>419</v>
      </c>
      <c r="E16" s="2">
        <v>380</v>
      </c>
      <c r="F16" s="2">
        <v>486</v>
      </c>
      <c r="G16" s="2">
        <v>450</v>
      </c>
      <c r="H16" s="2">
        <v>469</v>
      </c>
      <c r="I16" s="2">
        <v>435</v>
      </c>
      <c r="J16" s="2">
        <v>380</v>
      </c>
      <c r="K16" s="2">
        <v>439</v>
      </c>
      <c r="L16" s="2">
        <v>487</v>
      </c>
      <c r="M16" s="2">
        <v>432</v>
      </c>
      <c r="N16" s="2">
        <v>432</v>
      </c>
      <c r="O16" s="2">
        <v>400</v>
      </c>
      <c r="P16" s="2">
        <v>435</v>
      </c>
      <c r="Q16" s="2">
        <v>390</v>
      </c>
      <c r="R16" s="2">
        <v>449</v>
      </c>
      <c r="S16" s="2">
        <v>435</v>
      </c>
      <c r="T16" s="2">
        <v>456</v>
      </c>
      <c r="U16" s="2">
        <v>469</v>
      </c>
      <c r="V16" s="2">
        <v>452</v>
      </c>
      <c r="W16" s="12">
        <f t="shared" si="0"/>
        <v>21</v>
      </c>
      <c r="X16" s="11">
        <f t="shared" si="1"/>
        <v>487</v>
      </c>
      <c r="Y16" s="23">
        <f t="shared" si="2"/>
        <v>380</v>
      </c>
      <c r="Z16" s="7">
        <f t="shared" si="3"/>
        <v>0.28157894736842104</v>
      </c>
    </row>
    <row r="17" spans="1:32" ht="20.25" customHeight="1" x14ac:dyDescent="0.25">
      <c r="A17" s="37" t="s">
        <v>78</v>
      </c>
      <c r="B17" s="8">
        <v>767</v>
      </c>
      <c r="C17" s="8">
        <v>818</v>
      </c>
      <c r="D17" s="2">
        <v>699</v>
      </c>
      <c r="E17" s="2">
        <v>690</v>
      </c>
      <c r="F17" s="2">
        <v>886</v>
      </c>
      <c r="G17" s="2">
        <v>797</v>
      </c>
      <c r="H17" s="2">
        <v>885</v>
      </c>
      <c r="I17" s="2">
        <v>796</v>
      </c>
      <c r="J17" s="2">
        <v>639</v>
      </c>
      <c r="K17" s="2">
        <v>798</v>
      </c>
      <c r="L17" s="2">
        <v>894</v>
      </c>
      <c r="M17" s="2">
        <v>787</v>
      </c>
      <c r="N17" s="2">
        <v>742</v>
      </c>
      <c r="O17" s="2">
        <v>814</v>
      </c>
      <c r="P17" s="2">
        <v>804</v>
      </c>
      <c r="Q17" s="2">
        <v>760</v>
      </c>
      <c r="R17" s="2">
        <v>767</v>
      </c>
      <c r="S17" s="2">
        <v>798</v>
      </c>
      <c r="T17" s="2">
        <v>818</v>
      </c>
      <c r="U17" s="2">
        <v>894</v>
      </c>
      <c r="V17" s="2">
        <v>790</v>
      </c>
      <c r="W17" s="12">
        <f t="shared" si="0"/>
        <v>21</v>
      </c>
      <c r="X17" s="11">
        <f t="shared" si="1"/>
        <v>894</v>
      </c>
      <c r="Y17" s="23">
        <f t="shared" si="2"/>
        <v>639</v>
      </c>
      <c r="Z17" s="7">
        <f t="shared" si="3"/>
        <v>0.39906103286384975</v>
      </c>
      <c r="AA17" s="1"/>
      <c r="AB17" s="35"/>
      <c r="AC17" s="1"/>
      <c r="AD17" s="1"/>
      <c r="AE17" s="1"/>
      <c r="AF17" s="1"/>
    </row>
    <row r="18" spans="1:32" ht="20.25" customHeight="1" x14ac:dyDescent="0.25">
      <c r="A18" s="37" t="s">
        <v>77</v>
      </c>
      <c r="B18" s="8">
        <v>619</v>
      </c>
      <c r="C18" s="8">
        <v>841</v>
      </c>
      <c r="D18" s="2">
        <v>866</v>
      </c>
      <c r="E18" s="2">
        <v>690</v>
      </c>
      <c r="F18" s="2">
        <v>504</v>
      </c>
      <c r="G18" s="2">
        <v>877</v>
      </c>
      <c r="H18" s="2">
        <v>879</v>
      </c>
      <c r="I18" s="2">
        <v>775</v>
      </c>
      <c r="J18" s="2">
        <v>613</v>
      </c>
      <c r="K18" s="2">
        <v>781</v>
      </c>
      <c r="L18" s="2">
        <v>866</v>
      </c>
      <c r="M18" s="2">
        <v>798</v>
      </c>
      <c r="N18" s="2">
        <v>725</v>
      </c>
      <c r="O18" s="2">
        <v>789</v>
      </c>
      <c r="P18" s="2">
        <v>804</v>
      </c>
      <c r="Q18" s="2">
        <v>790</v>
      </c>
      <c r="R18" s="2">
        <v>743</v>
      </c>
      <c r="S18" s="2">
        <v>773</v>
      </c>
      <c r="T18" s="2">
        <v>841</v>
      </c>
      <c r="U18" s="2">
        <v>866</v>
      </c>
      <c r="V18" s="2">
        <v>804</v>
      </c>
      <c r="W18" s="12">
        <f t="shared" si="0"/>
        <v>21</v>
      </c>
      <c r="X18" s="11">
        <f t="shared" si="1"/>
        <v>879</v>
      </c>
      <c r="Y18" s="23">
        <f t="shared" si="2"/>
        <v>504</v>
      </c>
      <c r="Z18" s="7">
        <f t="shared" si="3"/>
        <v>0.74404761904761907</v>
      </c>
      <c r="AA18" s="1"/>
      <c r="AB18" s="35"/>
      <c r="AC18" s="1"/>
      <c r="AD18" s="1"/>
      <c r="AE18" s="1"/>
      <c r="AF18" s="1"/>
    </row>
    <row r="19" spans="1:32" x14ac:dyDescent="0.25">
      <c r="A19" s="37" t="s">
        <v>7</v>
      </c>
      <c r="B19" s="8">
        <v>410</v>
      </c>
      <c r="C19" s="8">
        <v>418</v>
      </c>
      <c r="D19" s="2">
        <v>379</v>
      </c>
      <c r="E19" s="2">
        <v>325</v>
      </c>
      <c r="F19" s="2">
        <v>434</v>
      </c>
      <c r="G19" s="2">
        <v>425</v>
      </c>
      <c r="H19" s="2">
        <v>426</v>
      </c>
      <c r="I19" s="2">
        <v>411</v>
      </c>
      <c r="J19" s="2">
        <v>330</v>
      </c>
      <c r="K19" s="2">
        <v>388</v>
      </c>
      <c r="L19" s="2">
        <v>418</v>
      </c>
      <c r="M19" s="2">
        <v>394</v>
      </c>
      <c r="N19" s="2">
        <v>398</v>
      </c>
      <c r="O19" s="2">
        <v>378</v>
      </c>
      <c r="P19" s="2">
        <v>398</v>
      </c>
      <c r="Q19" s="2">
        <v>370</v>
      </c>
      <c r="R19" s="2">
        <v>398</v>
      </c>
      <c r="S19" s="2">
        <v>411</v>
      </c>
      <c r="T19" s="2">
        <v>418</v>
      </c>
      <c r="U19" s="2">
        <v>444</v>
      </c>
      <c r="V19" s="2">
        <v>420</v>
      </c>
      <c r="W19" s="12">
        <f t="shared" si="0"/>
        <v>21</v>
      </c>
      <c r="X19" s="11">
        <f t="shared" si="1"/>
        <v>444</v>
      </c>
      <c r="Y19" s="23">
        <f t="shared" si="2"/>
        <v>325</v>
      </c>
      <c r="Z19" s="7">
        <f t="shared" si="3"/>
        <v>0.36615384615384616</v>
      </c>
      <c r="AA19" s="1"/>
      <c r="AB19" s="35"/>
      <c r="AC19" s="1"/>
      <c r="AD19" s="1"/>
      <c r="AE19" s="1"/>
      <c r="AF19" s="1"/>
    </row>
    <row r="20" spans="1:32" ht="30" x14ac:dyDescent="0.25">
      <c r="A20" s="37" t="s">
        <v>80</v>
      </c>
      <c r="B20" s="8">
        <v>630</v>
      </c>
      <c r="C20" s="8">
        <v>717</v>
      </c>
      <c r="D20" s="2">
        <v>754</v>
      </c>
      <c r="E20" s="2">
        <v>480</v>
      </c>
      <c r="F20" s="2">
        <v>769</v>
      </c>
      <c r="G20" s="2">
        <v>698</v>
      </c>
      <c r="H20" s="2">
        <v>764</v>
      </c>
      <c r="I20" s="2">
        <v>660</v>
      </c>
      <c r="J20" s="2">
        <v>628</v>
      </c>
      <c r="K20" s="2">
        <v>685</v>
      </c>
      <c r="L20" s="2">
        <v>738</v>
      </c>
      <c r="M20" s="2">
        <v>680</v>
      </c>
      <c r="N20" s="2">
        <v>675</v>
      </c>
      <c r="O20" s="2">
        <v>672</v>
      </c>
      <c r="P20" s="2">
        <v>630</v>
      </c>
      <c r="Q20" s="2" t="s">
        <v>47</v>
      </c>
      <c r="R20" s="2">
        <v>630</v>
      </c>
      <c r="S20" s="2">
        <v>660</v>
      </c>
      <c r="T20" s="2">
        <v>717</v>
      </c>
      <c r="U20" s="2">
        <v>738</v>
      </c>
      <c r="V20" s="2">
        <v>685</v>
      </c>
      <c r="W20" s="12">
        <f t="shared" si="0"/>
        <v>20</v>
      </c>
      <c r="X20" s="11">
        <f t="shared" si="1"/>
        <v>769</v>
      </c>
      <c r="Y20" s="23">
        <f t="shared" si="2"/>
        <v>480</v>
      </c>
      <c r="Z20" s="7">
        <f t="shared" si="3"/>
        <v>0.6020833333333333</v>
      </c>
      <c r="AA20" s="1"/>
      <c r="AB20" s="35"/>
      <c r="AC20" s="1"/>
      <c r="AD20" s="1"/>
      <c r="AE20" s="1"/>
      <c r="AF20" s="1"/>
    </row>
    <row r="21" spans="1:32" x14ac:dyDescent="0.25">
      <c r="A21" s="37" t="s">
        <v>42</v>
      </c>
      <c r="B21" s="8">
        <v>1190</v>
      </c>
      <c r="C21" s="8">
        <v>1275</v>
      </c>
      <c r="D21" s="2">
        <v>1360</v>
      </c>
      <c r="E21" s="2">
        <v>1090</v>
      </c>
      <c r="F21" s="2">
        <v>1373</v>
      </c>
      <c r="G21" s="2">
        <v>1370</v>
      </c>
      <c r="H21" s="2">
        <v>1469</v>
      </c>
      <c r="I21" s="2">
        <v>1170</v>
      </c>
      <c r="J21" s="2">
        <v>1022</v>
      </c>
      <c r="K21" s="2">
        <v>1281</v>
      </c>
      <c r="L21" s="2">
        <v>1316</v>
      </c>
      <c r="M21" s="2">
        <v>1212</v>
      </c>
      <c r="N21" s="2">
        <v>1291</v>
      </c>
      <c r="O21" s="2">
        <v>1196</v>
      </c>
      <c r="P21" s="2">
        <v>1195</v>
      </c>
      <c r="Q21" s="2">
        <v>1350</v>
      </c>
      <c r="R21" s="2">
        <v>1142</v>
      </c>
      <c r="S21" s="2">
        <v>1170</v>
      </c>
      <c r="T21" s="2">
        <v>1275</v>
      </c>
      <c r="U21" s="2">
        <v>1316</v>
      </c>
      <c r="V21" s="2" t="s">
        <v>47</v>
      </c>
      <c r="W21" s="12">
        <f t="shared" si="0"/>
        <v>20</v>
      </c>
      <c r="X21" s="11">
        <f t="shared" si="1"/>
        <v>1469</v>
      </c>
      <c r="Y21" s="23">
        <f t="shared" si="2"/>
        <v>1022</v>
      </c>
      <c r="Z21" s="7">
        <f t="shared" si="3"/>
        <v>0.43737769080234834</v>
      </c>
      <c r="AA21" s="1"/>
      <c r="AB21" s="35"/>
      <c r="AC21" s="1"/>
      <c r="AD21" s="1"/>
      <c r="AE21" s="1"/>
      <c r="AF21" s="1"/>
    </row>
    <row r="22" spans="1:32" ht="30" x14ac:dyDescent="0.25">
      <c r="A22" s="38" t="s">
        <v>74</v>
      </c>
      <c r="B22" s="8">
        <v>843</v>
      </c>
      <c r="C22" s="8">
        <v>953</v>
      </c>
      <c r="D22" s="2">
        <v>779</v>
      </c>
      <c r="E22" s="2">
        <v>890</v>
      </c>
      <c r="F22" s="2">
        <v>995</v>
      </c>
      <c r="G22" s="2">
        <v>938</v>
      </c>
      <c r="H22" s="2">
        <v>939</v>
      </c>
      <c r="I22" s="2">
        <v>940</v>
      </c>
      <c r="J22" s="2">
        <v>826</v>
      </c>
      <c r="K22" s="2">
        <v>945</v>
      </c>
      <c r="L22" s="2">
        <v>1013</v>
      </c>
      <c r="M22" s="2">
        <v>902</v>
      </c>
      <c r="N22" s="2">
        <v>970</v>
      </c>
      <c r="O22" s="2">
        <v>864</v>
      </c>
      <c r="P22" s="2">
        <v>865</v>
      </c>
      <c r="Q22" s="2">
        <v>950</v>
      </c>
      <c r="R22" s="2">
        <v>906</v>
      </c>
      <c r="S22" s="2">
        <v>940</v>
      </c>
      <c r="T22" s="2">
        <v>953</v>
      </c>
      <c r="U22" s="2">
        <v>1051</v>
      </c>
      <c r="V22" s="2">
        <v>1028</v>
      </c>
      <c r="W22" s="12">
        <f t="shared" si="0"/>
        <v>21</v>
      </c>
      <c r="X22" s="11">
        <f t="shared" si="1"/>
        <v>1051</v>
      </c>
      <c r="Y22" s="23">
        <f t="shared" si="2"/>
        <v>779</v>
      </c>
      <c r="Z22" s="7">
        <f t="shared" si="3"/>
        <v>0.34916559691912707</v>
      </c>
      <c r="AA22" s="1"/>
      <c r="AB22" s="35"/>
      <c r="AC22" s="1"/>
      <c r="AD22" s="1"/>
      <c r="AE22" s="1"/>
      <c r="AF22" s="1"/>
    </row>
    <row r="23" spans="1:32" ht="30" x14ac:dyDescent="0.25">
      <c r="A23" s="38" t="s">
        <v>75</v>
      </c>
      <c r="B23" s="8">
        <v>909</v>
      </c>
      <c r="C23" s="8">
        <v>875</v>
      </c>
      <c r="D23" s="2">
        <v>819</v>
      </c>
      <c r="E23" s="2">
        <v>790</v>
      </c>
      <c r="F23" s="2">
        <v>628</v>
      </c>
      <c r="G23" s="2">
        <v>858</v>
      </c>
      <c r="H23" s="2">
        <v>859</v>
      </c>
      <c r="I23" s="2">
        <v>840</v>
      </c>
      <c r="J23" s="2">
        <v>740</v>
      </c>
      <c r="K23" s="2">
        <v>861</v>
      </c>
      <c r="L23" s="2">
        <v>908</v>
      </c>
      <c r="M23" s="2">
        <v>827</v>
      </c>
      <c r="N23" s="2">
        <v>890</v>
      </c>
      <c r="O23" s="2">
        <v>858</v>
      </c>
      <c r="P23" s="2">
        <v>805</v>
      </c>
      <c r="Q23" s="2">
        <v>850</v>
      </c>
      <c r="R23" s="2">
        <v>845</v>
      </c>
      <c r="S23" s="2">
        <v>838</v>
      </c>
      <c r="T23" s="2">
        <v>875</v>
      </c>
      <c r="U23" s="2">
        <v>914</v>
      </c>
      <c r="V23" s="2">
        <v>689</v>
      </c>
      <c r="W23" s="12">
        <f t="shared" si="0"/>
        <v>21</v>
      </c>
      <c r="X23" s="11">
        <f t="shared" si="1"/>
        <v>914</v>
      </c>
      <c r="Y23" s="23">
        <f t="shared" si="2"/>
        <v>628</v>
      </c>
      <c r="Z23" s="7">
        <f t="shared" si="3"/>
        <v>0.45541401273885351</v>
      </c>
      <c r="AA23" s="1"/>
      <c r="AB23" s="35"/>
      <c r="AC23" s="1"/>
      <c r="AD23" s="1"/>
      <c r="AE23" s="1"/>
      <c r="AF23" s="1"/>
    </row>
    <row r="24" spans="1:32" x14ac:dyDescent="0.25">
      <c r="A24" s="38" t="s">
        <v>35</v>
      </c>
      <c r="B24" s="8">
        <v>787</v>
      </c>
      <c r="C24" s="8">
        <v>851</v>
      </c>
      <c r="D24" s="2">
        <v>819</v>
      </c>
      <c r="E24" s="2">
        <v>735</v>
      </c>
      <c r="F24" s="2">
        <v>885</v>
      </c>
      <c r="G24" s="2">
        <v>858</v>
      </c>
      <c r="H24" s="2">
        <v>859</v>
      </c>
      <c r="I24" s="2">
        <v>840</v>
      </c>
      <c r="J24" s="2">
        <v>737</v>
      </c>
      <c r="K24" s="2">
        <v>884</v>
      </c>
      <c r="L24" s="2">
        <v>905</v>
      </c>
      <c r="M24" s="2">
        <v>804</v>
      </c>
      <c r="N24" s="2">
        <v>824</v>
      </c>
      <c r="O24" s="2">
        <v>771</v>
      </c>
      <c r="P24" s="2">
        <v>807</v>
      </c>
      <c r="Q24" s="2">
        <v>850</v>
      </c>
      <c r="R24" s="2">
        <v>779</v>
      </c>
      <c r="S24" s="2" t="s">
        <v>47</v>
      </c>
      <c r="T24" s="2">
        <v>851</v>
      </c>
      <c r="U24" s="2">
        <v>942</v>
      </c>
      <c r="V24" s="2">
        <v>871</v>
      </c>
      <c r="W24" s="12">
        <f t="shared" si="0"/>
        <v>20</v>
      </c>
      <c r="X24" s="11">
        <f t="shared" si="1"/>
        <v>942</v>
      </c>
      <c r="Y24" s="23">
        <f t="shared" si="2"/>
        <v>735</v>
      </c>
      <c r="Z24" s="7">
        <f t="shared" si="3"/>
        <v>0.28163265306122448</v>
      </c>
      <c r="AA24" s="1"/>
      <c r="AB24" s="35"/>
      <c r="AC24" s="1"/>
      <c r="AD24" s="1"/>
      <c r="AE24" s="1"/>
      <c r="AF24" s="1"/>
    </row>
    <row r="25" spans="1:32" x14ac:dyDescent="0.25">
      <c r="A25" s="37" t="s">
        <v>34</v>
      </c>
      <c r="B25" s="8">
        <v>713</v>
      </c>
      <c r="C25" s="8">
        <v>688</v>
      </c>
      <c r="D25" s="2">
        <v>629</v>
      </c>
      <c r="E25" s="2">
        <v>610</v>
      </c>
      <c r="F25" s="2">
        <v>717</v>
      </c>
      <c r="G25" s="2">
        <v>711</v>
      </c>
      <c r="H25" s="2">
        <v>712</v>
      </c>
      <c r="I25" s="2">
        <v>715</v>
      </c>
      <c r="J25" s="2">
        <v>631</v>
      </c>
      <c r="K25" s="2">
        <v>750</v>
      </c>
      <c r="L25" s="2">
        <v>774</v>
      </c>
      <c r="M25" s="2" t="s">
        <v>47</v>
      </c>
      <c r="N25" s="2">
        <v>698</v>
      </c>
      <c r="O25" s="2">
        <v>660</v>
      </c>
      <c r="P25" s="2">
        <v>717</v>
      </c>
      <c r="Q25" s="2">
        <v>690</v>
      </c>
      <c r="R25" s="2">
        <v>715</v>
      </c>
      <c r="S25" s="2" t="s">
        <v>47</v>
      </c>
      <c r="T25" s="2">
        <v>791</v>
      </c>
      <c r="U25" s="2">
        <v>797</v>
      </c>
      <c r="V25" s="2">
        <v>746</v>
      </c>
      <c r="W25" s="12">
        <f t="shared" si="0"/>
        <v>19</v>
      </c>
      <c r="X25" s="11">
        <f t="shared" si="1"/>
        <v>797</v>
      </c>
      <c r="Y25" s="23">
        <f t="shared" si="2"/>
        <v>610</v>
      </c>
      <c r="Z25" s="7">
        <f t="shared" si="3"/>
        <v>0.30655737704918035</v>
      </c>
      <c r="AA25" s="1"/>
      <c r="AB25" s="35"/>
      <c r="AC25" s="1"/>
      <c r="AD25" s="1"/>
      <c r="AE25" s="1"/>
      <c r="AF25" s="1"/>
    </row>
    <row r="26" spans="1:32" ht="30" x14ac:dyDescent="0.25">
      <c r="A26" s="38" t="s">
        <v>8</v>
      </c>
      <c r="B26" s="8">
        <v>4662</v>
      </c>
      <c r="C26" s="8">
        <v>4760</v>
      </c>
      <c r="D26" s="2">
        <v>4489</v>
      </c>
      <c r="E26" s="2">
        <v>4490</v>
      </c>
      <c r="F26" s="2">
        <v>4953</v>
      </c>
      <c r="G26" s="2">
        <v>4790</v>
      </c>
      <c r="H26" s="2">
        <v>4850</v>
      </c>
      <c r="I26" s="2">
        <v>4880</v>
      </c>
      <c r="J26" s="2">
        <v>4304</v>
      </c>
      <c r="K26" s="2">
        <v>4676</v>
      </c>
      <c r="L26" s="2">
        <v>4553</v>
      </c>
      <c r="M26" s="2">
        <v>4562</v>
      </c>
      <c r="N26" s="2">
        <v>4389</v>
      </c>
      <c r="O26" s="2">
        <v>4281</v>
      </c>
      <c r="P26" s="2">
        <v>4360</v>
      </c>
      <c r="Q26" s="2">
        <v>4690</v>
      </c>
      <c r="R26" s="2">
        <v>4761</v>
      </c>
      <c r="S26" s="2">
        <v>4880</v>
      </c>
      <c r="T26" s="2">
        <v>4760</v>
      </c>
      <c r="U26" s="2">
        <v>5554</v>
      </c>
      <c r="V26" s="2">
        <v>4641</v>
      </c>
      <c r="W26" s="12">
        <f t="shared" si="0"/>
        <v>21</v>
      </c>
      <c r="X26" s="11">
        <f t="shared" si="1"/>
        <v>5554</v>
      </c>
      <c r="Y26" s="23">
        <f t="shared" si="2"/>
        <v>4281</v>
      </c>
      <c r="Z26" s="7">
        <f t="shared" si="3"/>
        <v>0.29736042980612004</v>
      </c>
      <c r="AA26" s="1"/>
      <c r="AB26" s="35"/>
      <c r="AC26" s="1"/>
      <c r="AD26" s="1"/>
      <c r="AE26" s="1"/>
      <c r="AF26" s="1"/>
    </row>
    <row r="27" spans="1:32" x14ac:dyDescent="0.25">
      <c r="A27" s="38" t="s">
        <v>41</v>
      </c>
      <c r="B27" s="8">
        <v>7713</v>
      </c>
      <c r="C27" s="8">
        <v>7648</v>
      </c>
      <c r="D27" s="2">
        <v>7783</v>
      </c>
      <c r="E27" s="2">
        <v>7390</v>
      </c>
      <c r="F27" s="2" t="s">
        <v>47</v>
      </c>
      <c r="G27" s="2">
        <v>7655</v>
      </c>
      <c r="H27" s="2">
        <v>7935</v>
      </c>
      <c r="I27" s="2">
        <v>5650</v>
      </c>
      <c r="J27" s="2">
        <v>6819</v>
      </c>
      <c r="K27" s="2">
        <v>7647</v>
      </c>
      <c r="L27" s="2">
        <v>7313</v>
      </c>
      <c r="M27" s="2">
        <v>7329</v>
      </c>
      <c r="N27" s="2">
        <v>7431</v>
      </c>
      <c r="O27" s="2">
        <v>7681</v>
      </c>
      <c r="P27" s="2">
        <v>7041</v>
      </c>
      <c r="Q27" s="2">
        <v>7350</v>
      </c>
      <c r="R27" s="2">
        <v>6865</v>
      </c>
      <c r="S27" s="2">
        <v>7840</v>
      </c>
      <c r="T27" s="2">
        <v>7648</v>
      </c>
      <c r="U27" s="2" t="s">
        <v>47</v>
      </c>
      <c r="V27" s="2">
        <v>7460</v>
      </c>
      <c r="W27" s="12">
        <f t="shared" si="0"/>
        <v>19</v>
      </c>
      <c r="X27" s="11">
        <f t="shared" si="1"/>
        <v>7935</v>
      </c>
      <c r="Y27" s="23">
        <f t="shared" si="2"/>
        <v>5650</v>
      </c>
      <c r="Z27" s="7">
        <f t="shared" si="3"/>
        <v>0.40442477876106192</v>
      </c>
      <c r="AA27" s="1"/>
      <c r="AB27" s="35"/>
      <c r="AC27" s="1"/>
      <c r="AD27" s="1"/>
      <c r="AE27" s="1"/>
      <c r="AF27" s="1"/>
    </row>
    <row r="28" spans="1:32" ht="30" x14ac:dyDescent="0.25">
      <c r="A28" s="38" t="s">
        <v>72</v>
      </c>
      <c r="B28" s="8">
        <v>3775</v>
      </c>
      <c r="C28" s="8">
        <v>4001</v>
      </c>
      <c r="D28" s="2">
        <v>3624</v>
      </c>
      <c r="E28" s="2">
        <v>3490</v>
      </c>
      <c r="F28" s="2">
        <v>4135</v>
      </c>
      <c r="G28" s="2">
        <v>3995</v>
      </c>
      <c r="H28" s="2" t="s">
        <v>47</v>
      </c>
      <c r="I28" s="2" t="s">
        <v>47</v>
      </c>
      <c r="J28" s="2">
        <v>3540</v>
      </c>
      <c r="K28" s="2">
        <v>3789</v>
      </c>
      <c r="L28" s="2">
        <v>3610</v>
      </c>
      <c r="M28" s="2">
        <v>3835</v>
      </c>
      <c r="N28" s="2">
        <v>4059</v>
      </c>
      <c r="O28" s="2">
        <v>3759</v>
      </c>
      <c r="P28" s="2">
        <v>3636</v>
      </c>
      <c r="Q28" s="2">
        <v>3750</v>
      </c>
      <c r="R28" s="2">
        <v>4019</v>
      </c>
      <c r="S28" s="2" t="s">
        <v>47</v>
      </c>
      <c r="T28" s="2">
        <v>4001</v>
      </c>
      <c r="U28" s="2" t="s">
        <v>47</v>
      </c>
      <c r="V28" s="2">
        <v>3665</v>
      </c>
      <c r="W28" s="12">
        <f t="shared" si="0"/>
        <v>17</v>
      </c>
      <c r="X28" s="11">
        <f t="shared" si="1"/>
        <v>4135</v>
      </c>
      <c r="Y28" s="23">
        <f t="shared" si="2"/>
        <v>3490</v>
      </c>
      <c r="Z28" s="7">
        <f t="shared" si="3"/>
        <v>0.18481375358166188</v>
      </c>
      <c r="AA28" s="1"/>
      <c r="AB28" s="35"/>
      <c r="AC28" s="1"/>
      <c r="AD28" s="1"/>
      <c r="AE28" s="1"/>
      <c r="AF28" s="1"/>
    </row>
    <row r="29" spans="1:32" x14ac:dyDescent="0.25">
      <c r="A29" s="38" t="s">
        <v>70</v>
      </c>
      <c r="B29" s="8">
        <v>5043</v>
      </c>
      <c r="C29" s="8">
        <v>5300</v>
      </c>
      <c r="D29" s="2">
        <v>4820</v>
      </c>
      <c r="E29" s="2">
        <v>4190</v>
      </c>
      <c r="F29" s="2">
        <v>5513</v>
      </c>
      <c r="G29" s="2">
        <v>5299</v>
      </c>
      <c r="H29" s="2">
        <v>5399</v>
      </c>
      <c r="I29" s="2">
        <v>5430</v>
      </c>
      <c r="J29" s="2">
        <v>4792</v>
      </c>
      <c r="K29" s="2">
        <v>4865</v>
      </c>
      <c r="L29" s="2">
        <v>5069</v>
      </c>
      <c r="M29" s="2">
        <v>5079</v>
      </c>
      <c r="N29" s="2">
        <v>4863</v>
      </c>
      <c r="O29" s="2">
        <v>4770</v>
      </c>
      <c r="P29" s="2">
        <v>4881</v>
      </c>
      <c r="Q29" s="2">
        <v>4990</v>
      </c>
      <c r="R29" s="2">
        <v>5210</v>
      </c>
      <c r="S29" s="2">
        <v>5430</v>
      </c>
      <c r="T29" s="2">
        <v>5300</v>
      </c>
      <c r="U29" s="2">
        <v>5520</v>
      </c>
      <c r="V29" s="2">
        <v>5167</v>
      </c>
      <c r="W29" s="12">
        <f t="shared" si="0"/>
        <v>21</v>
      </c>
      <c r="X29" s="11">
        <f t="shared" si="1"/>
        <v>5520</v>
      </c>
      <c r="Y29" s="23">
        <f t="shared" si="2"/>
        <v>4190</v>
      </c>
      <c r="Z29" s="7">
        <f t="shared" si="3"/>
        <v>0.31742243436754175</v>
      </c>
      <c r="AA29" s="1"/>
      <c r="AB29" s="35"/>
      <c r="AC29" s="1"/>
      <c r="AD29" s="1"/>
      <c r="AE29" s="1"/>
      <c r="AF29" s="1"/>
    </row>
    <row r="30" spans="1:32" x14ac:dyDescent="0.25">
      <c r="A30" s="38" t="s">
        <v>71</v>
      </c>
      <c r="B30" s="8">
        <v>4712</v>
      </c>
      <c r="C30" s="8">
        <v>4754</v>
      </c>
      <c r="D30" s="2" t="s">
        <v>47</v>
      </c>
      <c r="E30" s="2">
        <v>4390</v>
      </c>
      <c r="F30" s="2">
        <v>4935</v>
      </c>
      <c r="G30" s="2">
        <v>4890</v>
      </c>
      <c r="H30" s="2">
        <v>5035</v>
      </c>
      <c r="I30" s="2">
        <v>5270</v>
      </c>
      <c r="J30" s="2">
        <v>4299</v>
      </c>
      <c r="K30" s="2">
        <v>4756</v>
      </c>
      <c r="L30" s="2">
        <v>4547</v>
      </c>
      <c r="M30" s="2">
        <v>4557</v>
      </c>
      <c r="N30" s="2">
        <v>5119</v>
      </c>
      <c r="O30" s="2">
        <v>4797</v>
      </c>
      <c r="P30" s="2">
        <v>4551</v>
      </c>
      <c r="Q30" s="2">
        <v>4690</v>
      </c>
      <c r="R30" s="2">
        <v>4515</v>
      </c>
      <c r="S30" s="2">
        <v>5270</v>
      </c>
      <c r="T30" s="2" t="s">
        <v>47</v>
      </c>
      <c r="U30" s="2">
        <v>5505</v>
      </c>
      <c r="V30" s="2">
        <v>4636</v>
      </c>
      <c r="W30" s="12">
        <f t="shared" si="0"/>
        <v>19</v>
      </c>
      <c r="X30" s="11">
        <f t="shared" si="1"/>
        <v>5505</v>
      </c>
      <c r="Y30" s="23">
        <f t="shared" si="2"/>
        <v>4299</v>
      </c>
      <c r="Z30" s="7">
        <f t="shared" si="3"/>
        <v>0.28053035589672015</v>
      </c>
      <c r="AA30" s="1"/>
      <c r="AB30" s="35"/>
      <c r="AC30" s="1"/>
      <c r="AD30" s="1"/>
      <c r="AE30" s="1"/>
      <c r="AF30" s="1"/>
    </row>
    <row r="31" spans="1:32" x14ac:dyDescent="0.25">
      <c r="A31" s="39" t="s">
        <v>46</v>
      </c>
      <c r="B31" s="8">
        <v>1041</v>
      </c>
      <c r="C31" s="8">
        <v>875</v>
      </c>
      <c r="D31" s="2" t="s">
        <v>47</v>
      </c>
      <c r="E31" s="2">
        <v>840</v>
      </c>
      <c r="F31" s="2" t="s">
        <v>47</v>
      </c>
      <c r="G31" s="2">
        <v>908</v>
      </c>
      <c r="H31" s="2">
        <v>909</v>
      </c>
      <c r="I31" s="2">
        <v>980</v>
      </c>
      <c r="J31" s="2">
        <v>975</v>
      </c>
      <c r="K31" s="2">
        <v>899</v>
      </c>
      <c r="L31" s="2">
        <v>875</v>
      </c>
      <c r="M31" s="2">
        <v>838</v>
      </c>
      <c r="N31" s="2">
        <v>955</v>
      </c>
      <c r="O31" s="2">
        <v>879</v>
      </c>
      <c r="P31" s="2" t="s">
        <v>47</v>
      </c>
      <c r="Q31" s="2">
        <v>890</v>
      </c>
      <c r="R31" s="2" t="s">
        <v>47</v>
      </c>
      <c r="S31" s="2">
        <v>980</v>
      </c>
      <c r="T31" s="2">
        <v>875</v>
      </c>
      <c r="U31" s="2">
        <v>989</v>
      </c>
      <c r="V31" s="2">
        <v>853</v>
      </c>
      <c r="W31" s="12">
        <f t="shared" si="0"/>
        <v>17</v>
      </c>
      <c r="X31" s="11">
        <f t="shared" si="1"/>
        <v>1041</v>
      </c>
      <c r="Y31" s="23">
        <f t="shared" si="2"/>
        <v>838</v>
      </c>
      <c r="Z31" s="7">
        <f t="shared" si="3"/>
        <v>0.24224343675417662</v>
      </c>
      <c r="AA31" s="1"/>
      <c r="AB31" s="35"/>
      <c r="AC31" s="1"/>
      <c r="AD31" s="1"/>
      <c r="AE31" s="1"/>
      <c r="AF31" s="1"/>
    </row>
    <row r="32" spans="1:32" ht="30" x14ac:dyDescent="0.25">
      <c r="A32" s="38" t="s">
        <v>9</v>
      </c>
      <c r="B32" s="8">
        <v>4468</v>
      </c>
      <c r="C32" s="8">
        <v>4586</v>
      </c>
      <c r="D32" s="2">
        <v>3455</v>
      </c>
      <c r="E32" s="2">
        <v>4390</v>
      </c>
      <c r="F32" s="2">
        <v>4759</v>
      </c>
      <c r="G32" s="2">
        <v>4695</v>
      </c>
      <c r="H32" s="2">
        <v>4755</v>
      </c>
      <c r="I32" s="2">
        <v>4855</v>
      </c>
      <c r="J32" s="2">
        <v>4146</v>
      </c>
      <c r="K32" s="2">
        <v>4498</v>
      </c>
      <c r="L32" s="2">
        <v>4385</v>
      </c>
      <c r="M32" s="2">
        <v>4395</v>
      </c>
      <c r="N32" s="2">
        <v>4191</v>
      </c>
      <c r="O32" s="2">
        <v>4127</v>
      </c>
      <c r="P32" s="2">
        <v>4183</v>
      </c>
      <c r="Q32" s="2">
        <v>4550</v>
      </c>
      <c r="R32" s="2">
        <v>4305</v>
      </c>
      <c r="S32" s="2">
        <v>4855</v>
      </c>
      <c r="T32" s="2">
        <v>4586</v>
      </c>
      <c r="U32" s="2">
        <v>4989</v>
      </c>
      <c r="V32" s="2">
        <v>4471</v>
      </c>
      <c r="W32" s="12">
        <f t="shared" si="0"/>
        <v>21</v>
      </c>
      <c r="X32" s="11">
        <f t="shared" si="1"/>
        <v>4989</v>
      </c>
      <c r="Y32" s="23">
        <f t="shared" si="2"/>
        <v>3455</v>
      </c>
      <c r="Z32" s="7">
        <f t="shared" si="3"/>
        <v>0.44399421128798844</v>
      </c>
      <c r="AA32" s="1"/>
    </row>
    <row r="33" spans="1:27" ht="30" x14ac:dyDescent="0.25">
      <c r="A33" s="38" t="s">
        <v>73</v>
      </c>
      <c r="B33" s="8">
        <v>6407</v>
      </c>
      <c r="C33" s="8">
        <v>6800</v>
      </c>
      <c r="D33" s="2">
        <v>6218</v>
      </c>
      <c r="E33" s="2" t="s">
        <v>47</v>
      </c>
      <c r="F33" s="2" t="s">
        <v>47</v>
      </c>
      <c r="G33" s="2">
        <v>6895</v>
      </c>
      <c r="H33" s="2">
        <v>7269</v>
      </c>
      <c r="I33" s="2" t="s">
        <v>47</v>
      </c>
      <c r="J33" s="2">
        <v>6063</v>
      </c>
      <c r="K33" s="2">
        <v>6533</v>
      </c>
      <c r="L33" s="2">
        <v>6502</v>
      </c>
      <c r="M33" s="2">
        <v>6516</v>
      </c>
      <c r="N33" s="2" t="s">
        <v>47</v>
      </c>
      <c r="O33" s="2">
        <v>6800</v>
      </c>
      <c r="P33" s="2">
        <v>6768</v>
      </c>
      <c r="Q33" s="2" t="s">
        <v>47</v>
      </c>
      <c r="R33" s="2">
        <v>6697</v>
      </c>
      <c r="S33" s="2">
        <v>7195</v>
      </c>
      <c r="T33" s="2">
        <v>6800</v>
      </c>
      <c r="U33" s="2">
        <v>7399</v>
      </c>
      <c r="V33" s="2">
        <v>6630</v>
      </c>
      <c r="W33" s="12">
        <f t="shared" si="0"/>
        <v>16</v>
      </c>
      <c r="X33" s="11">
        <f t="shared" si="1"/>
        <v>7399</v>
      </c>
      <c r="Y33" s="23">
        <f t="shared" si="2"/>
        <v>6063</v>
      </c>
      <c r="Z33" s="7">
        <f t="shared" si="3"/>
        <v>0.22035296058057066</v>
      </c>
      <c r="AA33" s="1"/>
    </row>
    <row r="34" spans="1:27" x14ac:dyDescent="0.25">
      <c r="A34" s="38" t="s">
        <v>44</v>
      </c>
      <c r="B34" s="8">
        <v>10459</v>
      </c>
      <c r="C34" s="8">
        <v>10856</v>
      </c>
      <c r="D34" s="2">
        <v>10095</v>
      </c>
      <c r="E34" s="2">
        <v>9490</v>
      </c>
      <c r="F34" s="2" t="s">
        <v>47</v>
      </c>
      <c r="G34" s="2" t="s">
        <v>47</v>
      </c>
      <c r="H34" s="2">
        <v>11259</v>
      </c>
      <c r="I34" s="2" t="s">
        <v>47</v>
      </c>
      <c r="J34" s="2">
        <v>10132</v>
      </c>
      <c r="K34" s="2">
        <v>10225</v>
      </c>
      <c r="L34" s="2">
        <v>10395</v>
      </c>
      <c r="M34" s="2" t="s">
        <v>47</v>
      </c>
      <c r="N34" s="2">
        <v>11786</v>
      </c>
      <c r="O34" s="2">
        <v>10856</v>
      </c>
      <c r="P34" s="2">
        <v>9986</v>
      </c>
      <c r="Q34" s="2" t="s">
        <v>47</v>
      </c>
      <c r="R34" s="2" t="s">
        <v>47</v>
      </c>
      <c r="S34" s="2">
        <v>11310</v>
      </c>
      <c r="T34" s="2">
        <v>10856</v>
      </c>
      <c r="U34" s="2" t="s">
        <v>47</v>
      </c>
      <c r="V34" s="2">
        <v>10736</v>
      </c>
      <c r="W34" s="12">
        <f t="shared" si="0"/>
        <v>14</v>
      </c>
      <c r="X34" s="11">
        <f t="shared" si="1"/>
        <v>11786</v>
      </c>
      <c r="Y34" s="23">
        <f t="shared" si="2"/>
        <v>9490</v>
      </c>
      <c r="Z34" s="7">
        <f t="shared" si="3"/>
        <v>0.24193888303477346</v>
      </c>
    </row>
    <row r="35" spans="1:27" ht="30" x14ac:dyDescent="0.25">
      <c r="A35" s="37" t="s">
        <v>10</v>
      </c>
      <c r="B35" s="8">
        <v>1588</v>
      </c>
      <c r="C35" s="8">
        <v>1634</v>
      </c>
      <c r="D35" s="2">
        <v>1369</v>
      </c>
      <c r="E35" s="2" t="s">
        <v>47</v>
      </c>
      <c r="F35" s="2">
        <v>1713</v>
      </c>
      <c r="G35" s="2">
        <v>1690</v>
      </c>
      <c r="H35" s="2">
        <v>1699</v>
      </c>
      <c r="I35" s="2">
        <v>1645</v>
      </c>
      <c r="J35" s="2">
        <v>1320</v>
      </c>
      <c r="K35" s="2">
        <v>1723</v>
      </c>
      <c r="L35" s="2">
        <v>1845</v>
      </c>
      <c r="M35" s="2">
        <v>1581</v>
      </c>
      <c r="N35" s="2">
        <v>1698</v>
      </c>
      <c r="O35" s="2">
        <v>1515</v>
      </c>
      <c r="P35" s="2">
        <v>1700</v>
      </c>
      <c r="Q35" s="2">
        <v>1590</v>
      </c>
      <c r="R35" s="2">
        <v>1588</v>
      </c>
      <c r="S35" s="2">
        <v>1645</v>
      </c>
      <c r="T35" s="2">
        <v>1634</v>
      </c>
      <c r="U35" s="2">
        <v>1713</v>
      </c>
      <c r="V35" s="2">
        <v>1713</v>
      </c>
      <c r="W35" s="12">
        <f t="shared" si="0"/>
        <v>20</v>
      </c>
      <c r="X35" s="11">
        <f t="shared" si="1"/>
        <v>1845</v>
      </c>
      <c r="Y35" s="23">
        <f t="shared" si="2"/>
        <v>1320</v>
      </c>
      <c r="Z35" s="7">
        <f t="shared" si="3"/>
        <v>0.39772727272727271</v>
      </c>
    </row>
    <row r="36" spans="1:27" x14ac:dyDescent="0.25">
      <c r="A36" s="37" t="s">
        <v>52</v>
      </c>
      <c r="B36" s="8">
        <v>1071</v>
      </c>
      <c r="C36" s="8">
        <v>1475</v>
      </c>
      <c r="D36" s="2">
        <v>1586</v>
      </c>
      <c r="E36" s="2" t="s">
        <v>47</v>
      </c>
      <c r="F36" s="2">
        <v>1598</v>
      </c>
      <c r="G36" s="2">
        <v>1590</v>
      </c>
      <c r="H36" s="2">
        <v>1595</v>
      </c>
      <c r="I36" s="2">
        <v>1396</v>
      </c>
      <c r="J36" s="2">
        <v>1257</v>
      </c>
      <c r="K36" s="2">
        <v>1452</v>
      </c>
      <c r="L36" s="2">
        <v>1564</v>
      </c>
      <c r="M36" s="2">
        <v>1418</v>
      </c>
      <c r="N36" s="2">
        <v>1326</v>
      </c>
      <c r="O36" s="2">
        <v>1424</v>
      </c>
      <c r="P36" s="2">
        <v>1455</v>
      </c>
      <c r="Q36" s="2">
        <v>1390</v>
      </c>
      <c r="R36" s="2">
        <v>1162</v>
      </c>
      <c r="S36" s="2" t="s">
        <v>47</v>
      </c>
      <c r="T36" s="2">
        <v>1475</v>
      </c>
      <c r="U36" s="2">
        <v>1564</v>
      </c>
      <c r="V36" s="2">
        <v>1390</v>
      </c>
      <c r="W36" s="12">
        <f t="shared" si="0"/>
        <v>19</v>
      </c>
      <c r="X36" s="11">
        <f t="shared" si="1"/>
        <v>1598</v>
      </c>
      <c r="Y36" s="23">
        <f t="shared" si="2"/>
        <v>1071</v>
      </c>
      <c r="Z36" s="7">
        <f t="shared" si="3"/>
        <v>0.49206349206349204</v>
      </c>
    </row>
    <row r="37" spans="1:27" x14ac:dyDescent="0.25">
      <c r="A37" s="37" t="s">
        <v>45</v>
      </c>
      <c r="B37" s="8">
        <v>813</v>
      </c>
      <c r="C37" s="8">
        <v>975</v>
      </c>
      <c r="D37" s="2">
        <v>906</v>
      </c>
      <c r="E37" s="2">
        <v>840</v>
      </c>
      <c r="F37" s="2" t="s">
        <v>47</v>
      </c>
      <c r="G37" s="2">
        <v>970</v>
      </c>
      <c r="H37" s="2">
        <v>999</v>
      </c>
      <c r="I37" s="2">
        <v>879</v>
      </c>
      <c r="J37" s="2">
        <v>773</v>
      </c>
      <c r="K37" s="2">
        <v>946</v>
      </c>
      <c r="L37" s="2">
        <v>988</v>
      </c>
      <c r="M37" s="2">
        <v>925</v>
      </c>
      <c r="N37" s="2">
        <v>913</v>
      </c>
      <c r="O37" s="2">
        <v>899</v>
      </c>
      <c r="P37" s="2" t="s">
        <v>47</v>
      </c>
      <c r="Q37" s="2">
        <v>890</v>
      </c>
      <c r="R37" s="2">
        <v>733</v>
      </c>
      <c r="S37" s="2">
        <v>879</v>
      </c>
      <c r="T37" s="2" t="s">
        <v>47</v>
      </c>
      <c r="U37" s="2" t="s">
        <v>47</v>
      </c>
      <c r="V37" s="2">
        <v>976</v>
      </c>
      <c r="W37" s="12">
        <f t="shared" si="0"/>
        <v>17</v>
      </c>
      <c r="X37" s="11">
        <f t="shared" si="1"/>
        <v>999</v>
      </c>
      <c r="Y37" s="23">
        <f t="shared" si="2"/>
        <v>733</v>
      </c>
      <c r="Z37" s="7">
        <f t="shared" si="3"/>
        <v>0.36289222373806274</v>
      </c>
    </row>
    <row r="38" spans="1:27" x14ac:dyDescent="0.25">
      <c r="A38" s="37" t="s">
        <v>11</v>
      </c>
      <c r="B38" s="8">
        <v>1258</v>
      </c>
      <c r="C38" s="8">
        <v>1330</v>
      </c>
      <c r="D38" s="2">
        <v>1099</v>
      </c>
      <c r="E38" s="2">
        <v>1090</v>
      </c>
      <c r="F38" s="2">
        <v>1396</v>
      </c>
      <c r="G38" s="2">
        <v>1388</v>
      </c>
      <c r="H38" s="2">
        <v>1389</v>
      </c>
      <c r="I38" s="2">
        <v>1340</v>
      </c>
      <c r="J38" s="2">
        <v>1084</v>
      </c>
      <c r="K38" s="2">
        <v>1268</v>
      </c>
      <c r="L38" s="2">
        <v>1502</v>
      </c>
      <c r="M38" s="2">
        <v>1288</v>
      </c>
      <c r="N38" s="2">
        <v>1272</v>
      </c>
      <c r="O38" s="2">
        <v>1234</v>
      </c>
      <c r="P38" s="2" t="s">
        <v>47</v>
      </c>
      <c r="Q38" s="2" t="s">
        <v>47</v>
      </c>
      <c r="R38" s="2">
        <v>1258</v>
      </c>
      <c r="S38" s="2">
        <v>1340</v>
      </c>
      <c r="T38" s="2">
        <v>1330</v>
      </c>
      <c r="U38" s="2">
        <v>1395</v>
      </c>
      <c r="V38" s="2">
        <v>1135</v>
      </c>
      <c r="W38" s="12">
        <f t="shared" si="0"/>
        <v>19</v>
      </c>
      <c r="X38" s="11">
        <f t="shared" si="1"/>
        <v>1502</v>
      </c>
      <c r="Y38" s="23">
        <f t="shared" si="2"/>
        <v>1084</v>
      </c>
      <c r="Z38" s="7">
        <f t="shared" si="3"/>
        <v>0.38560885608856088</v>
      </c>
    </row>
    <row r="39" spans="1:27" x14ac:dyDescent="0.25">
      <c r="A39" s="37" t="s">
        <v>69</v>
      </c>
      <c r="B39" s="8">
        <v>439</v>
      </c>
      <c r="C39" s="8">
        <v>451</v>
      </c>
      <c r="D39" s="2">
        <v>442</v>
      </c>
      <c r="E39" s="2">
        <v>390</v>
      </c>
      <c r="F39" s="2" t="s">
        <v>47</v>
      </c>
      <c r="G39" s="2">
        <v>535</v>
      </c>
      <c r="H39" s="2" t="s">
        <v>47</v>
      </c>
      <c r="I39" s="2" t="s">
        <v>47</v>
      </c>
      <c r="J39" s="2">
        <v>377</v>
      </c>
      <c r="K39" s="2">
        <v>299</v>
      </c>
      <c r="L39" s="2" t="s">
        <v>47</v>
      </c>
      <c r="M39" s="2">
        <v>432</v>
      </c>
      <c r="N39" s="2">
        <v>499</v>
      </c>
      <c r="O39" s="2">
        <v>431</v>
      </c>
      <c r="P39" s="2">
        <v>498</v>
      </c>
      <c r="Q39" s="2">
        <v>490</v>
      </c>
      <c r="R39" s="2">
        <v>544</v>
      </c>
      <c r="S39" s="2" t="s">
        <v>47</v>
      </c>
      <c r="T39" s="2">
        <v>526</v>
      </c>
      <c r="U39" s="2">
        <v>433</v>
      </c>
      <c r="V39" s="2">
        <v>488</v>
      </c>
      <c r="W39" s="12">
        <f t="shared" si="0"/>
        <v>16</v>
      </c>
      <c r="X39" s="11">
        <f t="shared" si="1"/>
        <v>544</v>
      </c>
      <c r="Y39" s="23">
        <f t="shared" si="2"/>
        <v>299</v>
      </c>
      <c r="Z39" s="7">
        <f t="shared" si="3"/>
        <v>0.8193979933110368</v>
      </c>
    </row>
    <row r="40" spans="1:27" x14ac:dyDescent="0.25">
      <c r="A40" s="37" t="s">
        <v>60</v>
      </c>
      <c r="B40" s="8">
        <v>443</v>
      </c>
      <c r="C40" s="8">
        <v>420</v>
      </c>
      <c r="D40" s="2">
        <v>355</v>
      </c>
      <c r="E40" s="2" t="s">
        <v>47</v>
      </c>
      <c r="F40" s="2">
        <v>438</v>
      </c>
      <c r="G40" s="2">
        <v>434</v>
      </c>
      <c r="H40" s="2">
        <v>435</v>
      </c>
      <c r="I40" s="2">
        <v>440</v>
      </c>
      <c r="J40" s="2">
        <v>351</v>
      </c>
      <c r="K40" s="2">
        <v>447</v>
      </c>
      <c r="L40" s="2">
        <v>490</v>
      </c>
      <c r="M40" s="2">
        <v>403</v>
      </c>
      <c r="N40" s="2">
        <v>443</v>
      </c>
      <c r="O40" s="2">
        <v>446</v>
      </c>
      <c r="P40" s="2">
        <v>455</v>
      </c>
      <c r="Q40" s="2" t="s">
        <v>47</v>
      </c>
      <c r="R40" s="2">
        <v>443</v>
      </c>
      <c r="S40" s="2">
        <v>440</v>
      </c>
      <c r="T40" s="2">
        <v>420</v>
      </c>
      <c r="U40" s="2">
        <v>490</v>
      </c>
      <c r="V40" s="2">
        <v>455</v>
      </c>
      <c r="W40" s="12">
        <f t="shared" si="0"/>
        <v>19</v>
      </c>
      <c r="X40" s="11">
        <f t="shared" si="1"/>
        <v>490</v>
      </c>
      <c r="Y40" s="23">
        <f t="shared" si="2"/>
        <v>351</v>
      </c>
      <c r="Z40" s="7">
        <f t="shared" si="3"/>
        <v>0.39601139601139601</v>
      </c>
    </row>
    <row r="41" spans="1:27" x14ac:dyDescent="0.25">
      <c r="A41" s="37" t="s">
        <v>87</v>
      </c>
      <c r="B41" s="8" t="s">
        <v>47</v>
      </c>
      <c r="C41" s="8">
        <v>5204</v>
      </c>
      <c r="D41" s="2">
        <v>4093</v>
      </c>
      <c r="E41" s="2">
        <v>4390</v>
      </c>
      <c r="F41" s="2" t="s">
        <v>47</v>
      </c>
      <c r="G41" s="2">
        <v>5088</v>
      </c>
      <c r="H41" s="2">
        <v>5449</v>
      </c>
      <c r="I41" s="2" t="s">
        <v>47</v>
      </c>
      <c r="J41" s="2">
        <v>4122</v>
      </c>
      <c r="K41" s="2">
        <v>4895</v>
      </c>
      <c r="L41" s="2">
        <v>4881</v>
      </c>
      <c r="M41" s="2">
        <v>4933</v>
      </c>
      <c r="N41" s="2">
        <v>4672</v>
      </c>
      <c r="O41" s="2">
        <v>4609</v>
      </c>
      <c r="P41" s="2">
        <v>4722</v>
      </c>
      <c r="Q41" s="2" t="s">
        <v>47</v>
      </c>
      <c r="R41" s="2" t="s">
        <v>47</v>
      </c>
      <c r="S41" s="2">
        <v>4520</v>
      </c>
      <c r="T41" s="2">
        <v>5204</v>
      </c>
      <c r="U41" s="2">
        <v>5085</v>
      </c>
      <c r="V41" s="2">
        <v>4874</v>
      </c>
      <c r="W41" s="12">
        <f t="shared" si="0"/>
        <v>16</v>
      </c>
      <c r="X41" s="11">
        <f>MAX(B41:V41)</f>
        <v>5449</v>
      </c>
      <c r="Y41" s="23">
        <f>MIN(B41:V41)</f>
        <v>4093</v>
      </c>
      <c r="Z41" s="7">
        <f t="shared" si="3"/>
        <v>0.331297336916687</v>
      </c>
    </row>
    <row r="42" spans="1:27" ht="30" x14ac:dyDescent="0.25">
      <c r="A42" s="37" t="s">
        <v>13</v>
      </c>
      <c r="B42" s="8">
        <v>1948</v>
      </c>
      <c r="C42" s="8">
        <v>2125</v>
      </c>
      <c r="D42" s="2">
        <v>2100</v>
      </c>
      <c r="E42" s="2">
        <v>1990</v>
      </c>
      <c r="F42" s="2">
        <v>2214</v>
      </c>
      <c r="G42" s="2">
        <v>2208</v>
      </c>
      <c r="H42" s="2">
        <v>2209</v>
      </c>
      <c r="I42" s="2">
        <v>2215</v>
      </c>
      <c r="J42" s="2">
        <v>2160</v>
      </c>
      <c r="K42" s="2">
        <v>2302</v>
      </c>
      <c r="L42" s="2">
        <v>2479</v>
      </c>
      <c r="M42" s="2">
        <v>2037</v>
      </c>
      <c r="N42" s="2">
        <v>2284</v>
      </c>
      <c r="O42" s="2">
        <v>2258</v>
      </c>
      <c r="P42" s="2">
        <v>2303</v>
      </c>
      <c r="Q42" s="2">
        <v>1990</v>
      </c>
      <c r="R42" s="2">
        <v>1998</v>
      </c>
      <c r="S42" s="2">
        <v>2215</v>
      </c>
      <c r="T42" s="2">
        <v>2125</v>
      </c>
      <c r="U42" s="2">
        <v>2302</v>
      </c>
      <c r="V42" s="2">
        <v>2102</v>
      </c>
      <c r="W42" s="12">
        <f t="shared" si="0"/>
        <v>21</v>
      </c>
      <c r="X42" s="11">
        <f>MAX(B42:V42)</f>
        <v>2479</v>
      </c>
      <c r="Y42" s="23">
        <f>MIN(B42:V42)</f>
        <v>1948</v>
      </c>
      <c r="Z42" s="7">
        <f t="shared" si="3"/>
        <v>0.27258726899383984</v>
      </c>
    </row>
    <row r="43" spans="1:27" ht="30" x14ac:dyDescent="0.25">
      <c r="A43" s="37" t="s">
        <v>33</v>
      </c>
      <c r="B43" s="8">
        <v>585</v>
      </c>
      <c r="C43" s="8">
        <v>616</v>
      </c>
      <c r="D43" s="2">
        <v>550</v>
      </c>
      <c r="E43" s="2">
        <v>490</v>
      </c>
      <c r="F43" s="2">
        <v>661</v>
      </c>
      <c r="G43" s="2">
        <v>598</v>
      </c>
      <c r="H43" s="2">
        <v>599</v>
      </c>
      <c r="I43" s="2">
        <v>566</v>
      </c>
      <c r="J43" s="2">
        <v>498</v>
      </c>
      <c r="K43" s="2">
        <v>604</v>
      </c>
      <c r="L43" s="2">
        <v>634</v>
      </c>
      <c r="M43" s="2">
        <v>585</v>
      </c>
      <c r="N43" s="2">
        <v>585</v>
      </c>
      <c r="O43" s="2">
        <v>578</v>
      </c>
      <c r="P43" s="2">
        <v>585</v>
      </c>
      <c r="Q43" s="2">
        <v>590</v>
      </c>
      <c r="R43" s="2">
        <v>625</v>
      </c>
      <c r="S43" s="2">
        <v>566</v>
      </c>
      <c r="T43" s="2" t="s">
        <v>47</v>
      </c>
      <c r="U43" s="2">
        <v>566</v>
      </c>
      <c r="V43" s="2" t="s">
        <v>47</v>
      </c>
      <c r="W43" s="12">
        <f t="shared" si="0"/>
        <v>19</v>
      </c>
      <c r="X43" s="11">
        <f>MAX(B43:V43)</f>
        <v>661</v>
      </c>
      <c r="Y43" s="23">
        <f>MIN(B43:V43)</f>
        <v>490</v>
      </c>
      <c r="Z43" s="7">
        <f t="shared" si="3"/>
        <v>0.34897959183673471</v>
      </c>
    </row>
    <row r="44" spans="1:27" x14ac:dyDescent="0.25">
      <c r="A44" s="37" t="s">
        <v>38</v>
      </c>
      <c r="B44" s="8" t="s">
        <v>47</v>
      </c>
      <c r="C44" s="8">
        <v>826</v>
      </c>
      <c r="D44" s="2">
        <v>802</v>
      </c>
      <c r="E44" s="2">
        <v>590</v>
      </c>
      <c r="F44" s="2">
        <v>887</v>
      </c>
      <c r="G44" s="2">
        <v>895</v>
      </c>
      <c r="H44" s="2" t="s">
        <v>47</v>
      </c>
      <c r="I44" s="2" t="s">
        <v>47</v>
      </c>
      <c r="J44" s="2">
        <v>668</v>
      </c>
      <c r="K44" s="2" t="s">
        <v>47</v>
      </c>
      <c r="L44" s="2">
        <v>851</v>
      </c>
      <c r="M44" s="2">
        <v>783</v>
      </c>
      <c r="N44" s="2" t="s">
        <v>47</v>
      </c>
      <c r="O44" s="2">
        <v>774</v>
      </c>
      <c r="P44" s="2" t="s">
        <v>47</v>
      </c>
      <c r="Q44" s="2" t="s">
        <v>47</v>
      </c>
      <c r="R44" s="2">
        <v>736</v>
      </c>
      <c r="S44" s="2">
        <v>760</v>
      </c>
      <c r="T44" s="2" t="s">
        <v>47</v>
      </c>
      <c r="U44" s="2" t="s">
        <v>47</v>
      </c>
      <c r="V44" s="2">
        <v>790</v>
      </c>
      <c r="W44" s="12">
        <f t="shared" si="0"/>
        <v>12</v>
      </c>
      <c r="X44" s="11">
        <f t="shared" ref="X44:X70" si="4">MAX(B44:V44)</f>
        <v>895</v>
      </c>
      <c r="Y44" s="23">
        <f t="shared" ref="Y44:Y70" si="5">MIN(B44:V44)</f>
        <v>590</v>
      </c>
      <c r="Z44" s="7">
        <f t="shared" si="3"/>
        <v>0.51694915254237284</v>
      </c>
    </row>
    <row r="45" spans="1:27" x14ac:dyDescent="0.25">
      <c r="A45" s="37" t="s">
        <v>14</v>
      </c>
      <c r="B45" s="8">
        <v>920</v>
      </c>
      <c r="C45" s="8">
        <v>1052</v>
      </c>
      <c r="D45" s="2">
        <v>1082</v>
      </c>
      <c r="E45" s="2">
        <v>890</v>
      </c>
      <c r="F45" s="2">
        <v>1069</v>
      </c>
      <c r="G45" s="2">
        <v>1097</v>
      </c>
      <c r="H45" s="2">
        <v>1098</v>
      </c>
      <c r="I45" s="2">
        <v>966</v>
      </c>
      <c r="J45" s="2">
        <v>843</v>
      </c>
      <c r="K45" s="2">
        <v>998</v>
      </c>
      <c r="L45" s="2">
        <v>1082</v>
      </c>
      <c r="M45" s="2">
        <v>998</v>
      </c>
      <c r="N45" s="2">
        <v>997</v>
      </c>
      <c r="O45" s="2">
        <v>986</v>
      </c>
      <c r="P45" s="2">
        <v>998</v>
      </c>
      <c r="Q45" s="2">
        <v>990</v>
      </c>
      <c r="R45" s="2">
        <v>921</v>
      </c>
      <c r="S45" s="2">
        <v>966</v>
      </c>
      <c r="T45" s="2">
        <v>1052</v>
      </c>
      <c r="U45" s="2">
        <v>1082</v>
      </c>
      <c r="V45" s="2">
        <v>1005</v>
      </c>
      <c r="W45" s="12">
        <f t="shared" si="0"/>
        <v>21</v>
      </c>
      <c r="X45" s="11">
        <f t="shared" si="4"/>
        <v>1098</v>
      </c>
      <c r="Y45" s="23">
        <f t="shared" si="5"/>
        <v>843</v>
      </c>
      <c r="Z45" s="7">
        <f t="shared" si="3"/>
        <v>0.302491103202847</v>
      </c>
    </row>
    <row r="46" spans="1:27" x14ac:dyDescent="0.25">
      <c r="A46" s="38" t="s">
        <v>89</v>
      </c>
      <c r="B46" s="8">
        <v>549</v>
      </c>
      <c r="C46" s="8">
        <v>499</v>
      </c>
      <c r="D46" s="2">
        <v>475</v>
      </c>
      <c r="E46" s="2">
        <v>490</v>
      </c>
      <c r="F46" s="2">
        <v>518</v>
      </c>
      <c r="G46" s="2">
        <v>464</v>
      </c>
      <c r="H46" s="2">
        <v>495</v>
      </c>
      <c r="I46" s="2">
        <v>490</v>
      </c>
      <c r="J46" s="2">
        <v>450</v>
      </c>
      <c r="K46" s="2">
        <v>550</v>
      </c>
      <c r="L46" s="2">
        <v>546</v>
      </c>
      <c r="M46" s="2">
        <v>468</v>
      </c>
      <c r="N46" s="2">
        <v>505</v>
      </c>
      <c r="O46" s="2">
        <v>498</v>
      </c>
      <c r="P46" s="2">
        <v>520</v>
      </c>
      <c r="Q46" s="2">
        <v>530</v>
      </c>
      <c r="R46" s="2">
        <v>550</v>
      </c>
      <c r="S46" s="2">
        <v>490</v>
      </c>
      <c r="T46" s="2">
        <v>499</v>
      </c>
      <c r="U46" s="2">
        <v>528</v>
      </c>
      <c r="V46" s="2">
        <v>543</v>
      </c>
      <c r="W46" s="12">
        <f t="shared" si="0"/>
        <v>21</v>
      </c>
      <c r="X46" s="11">
        <f t="shared" si="4"/>
        <v>550</v>
      </c>
      <c r="Y46" s="23">
        <f t="shared" si="5"/>
        <v>450</v>
      </c>
      <c r="Z46" s="7">
        <f t="shared" si="3"/>
        <v>0.22222222222222221</v>
      </c>
    </row>
    <row r="47" spans="1:27" x14ac:dyDescent="0.25">
      <c r="A47" s="37" t="s">
        <v>64</v>
      </c>
      <c r="B47" s="8">
        <v>2480</v>
      </c>
      <c r="C47" s="8">
        <v>2573</v>
      </c>
      <c r="D47" s="2">
        <v>2559</v>
      </c>
      <c r="E47" s="2">
        <v>2190</v>
      </c>
      <c r="F47" s="2">
        <v>2774</v>
      </c>
      <c r="G47" s="2">
        <v>2068</v>
      </c>
      <c r="H47" s="2" t="s">
        <v>47</v>
      </c>
      <c r="I47" s="2">
        <v>2375</v>
      </c>
      <c r="J47" s="2">
        <v>2156</v>
      </c>
      <c r="K47" s="2">
        <v>2653</v>
      </c>
      <c r="L47" s="2">
        <v>2653</v>
      </c>
      <c r="M47" s="2">
        <v>2440</v>
      </c>
      <c r="N47" s="2" t="s">
        <v>47</v>
      </c>
      <c r="O47" s="2">
        <v>2412</v>
      </c>
      <c r="P47" s="2">
        <v>3000</v>
      </c>
      <c r="Q47" s="2">
        <v>2560</v>
      </c>
      <c r="R47" s="2" t="s">
        <v>47</v>
      </c>
      <c r="S47" s="2">
        <v>2375</v>
      </c>
      <c r="T47" s="2" t="s">
        <v>47</v>
      </c>
      <c r="U47" s="2">
        <v>2676</v>
      </c>
      <c r="V47" s="2">
        <v>2017</v>
      </c>
      <c r="W47" s="12">
        <f t="shared" si="0"/>
        <v>17</v>
      </c>
      <c r="X47" s="11">
        <f t="shared" si="4"/>
        <v>3000</v>
      </c>
      <c r="Y47" s="23">
        <f t="shared" si="5"/>
        <v>2017</v>
      </c>
      <c r="Z47" s="7">
        <f t="shared" si="3"/>
        <v>0.48735746157659893</v>
      </c>
    </row>
    <row r="48" spans="1:27" x14ac:dyDescent="0.25">
      <c r="A48" s="37" t="s">
        <v>43</v>
      </c>
      <c r="B48" s="8">
        <v>1331</v>
      </c>
      <c r="C48" s="8">
        <v>1323</v>
      </c>
      <c r="D48" s="2">
        <v>1325</v>
      </c>
      <c r="E48" s="2">
        <v>1090</v>
      </c>
      <c r="F48" s="2">
        <v>1422</v>
      </c>
      <c r="G48" s="2">
        <v>1389</v>
      </c>
      <c r="H48" s="2">
        <v>1433</v>
      </c>
      <c r="I48" s="2">
        <v>1215</v>
      </c>
      <c r="J48" s="2">
        <v>1060</v>
      </c>
      <c r="K48" s="2">
        <v>1344</v>
      </c>
      <c r="L48" s="2">
        <v>1362</v>
      </c>
      <c r="M48" s="2">
        <v>1255</v>
      </c>
      <c r="N48" s="2">
        <v>1260</v>
      </c>
      <c r="O48" s="2">
        <v>1240</v>
      </c>
      <c r="P48" s="2">
        <v>1285</v>
      </c>
      <c r="Q48" s="2">
        <v>1290</v>
      </c>
      <c r="R48" s="2">
        <v>1160</v>
      </c>
      <c r="S48" s="2">
        <v>1215</v>
      </c>
      <c r="T48" s="2">
        <v>1323</v>
      </c>
      <c r="U48" s="2">
        <v>1362</v>
      </c>
      <c r="V48" s="2">
        <v>1349</v>
      </c>
      <c r="W48" s="12">
        <f t="shared" si="0"/>
        <v>21</v>
      </c>
      <c r="X48" s="11">
        <f t="shared" si="4"/>
        <v>1433</v>
      </c>
      <c r="Y48" s="23">
        <f t="shared" si="5"/>
        <v>1060</v>
      </c>
      <c r="Z48" s="7">
        <f t="shared" si="3"/>
        <v>0.35188679245283017</v>
      </c>
    </row>
    <row r="49" spans="1:26" x14ac:dyDescent="0.25">
      <c r="A49" s="37" t="s">
        <v>65</v>
      </c>
      <c r="B49" s="8">
        <v>1731</v>
      </c>
      <c r="C49" s="8">
        <v>1865</v>
      </c>
      <c r="D49" s="2">
        <v>1587</v>
      </c>
      <c r="E49" s="2">
        <v>1590</v>
      </c>
      <c r="F49" s="2">
        <v>2012</v>
      </c>
      <c r="G49" s="2">
        <v>2022</v>
      </c>
      <c r="H49" s="2">
        <v>2023</v>
      </c>
      <c r="I49" s="2">
        <v>1715</v>
      </c>
      <c r="J49" s="2">
        <v>1502</v>
      </c>
      <c r="K49" s="2">
        <v>1850</v>
      </c>
      <c r="L49" s="2">
        <v>1920</v>
      </c>
      <c r="M49" s="2">
        <v>1770</v>
      </c>
      <c r="N49" s="2">
        <v>1778</v>
      </c>
      <c r="O49" s="2">
        <v>1756</v>
      </c>
      <c r="P49" s="2">
        <v>1793</v>
      </c>
      <c r="Q49" s="2">
        <v>1860</v>
      </c>
      <c r="R49" s="2">
        <v>1699</v>
      </c>
      <c r="S49" s="2">
        <v>1715</v>
      </c>
      <c r="T49" s="2">
        <v>1874</v>
      </c>
      <c r="U49" s="2">
        <v>1929</v>
      </c>
      <c r="V49" s="2">
        <v>1990</v>
      </c>
      <c r="W49" s="12">
        <f t="shared" ref="W49:W70" si="6">COUNT(B49:V49)</f>
        <v>21</v>
      </c>
      <c r="X49" s="11">
        <f t="shared" si="4"/>
        <v>2023</v>
      </c>
      <c r="Y49" s="23">
        <f t="shared" si="5"/>
        <v>1502</v>
      </c>
      <c r="Z49" s="7">
        <f t="shared" ref="Z49:Z70" si="7">(X49-Y49)/Y49</f>
        <v>0.34687083888149134</v>
      </c>
    </row>
    <row r="50" spans="1:26" x14ac:dyDescent="0.25">
      <c r="A50" s="37" t="s">
        <v>68</v>
      </c>
      <c r="B50" s="8">
        <v>1267</v>
      </c>
      <c r="C50" s="8">
        <v>1237</v>
      </c>
      <c r="D50" s="2" t="s">
        <v>47</v>
      </c>
      <c r="E50" s="2" t="s">
        <v>47</v>
      </c>
      <c r="F50" s="2">
        <v>1334</v>
      </c>
      <c r="G50" s="2">
        <v>1451</v>
      </c>
      <c r="H50" s="2">
        <v>1452</v>
      </c>
      <c r="I50" s="2">
        <v>1135</v>
      </c>
      <c r="J50" s="2" t="s">
        <v>47</v>
      </c>
      <c r="K50" s="2">
        <v>1242</v>
      </c>
      <c r="L50" s="2" t="s">
        <v>47</v>
      </c>
      <c r="M50" s="2">
        <v>1173</v>
      </c>
      <c r="N50" s="2" t="s">
        <v>47</v>
      </c>
      <c r="O50" s="2">
        <v>1160</v>
      </c>
      <c r="P50" s="2">
        <v>1144</v>
      </c>
      <c r="Q50" s="2">
        <v>1250</v>
      </c>
      <c r="R50" s="2">
        <v>1266</v>
      </c>
      <c r="S50" s="2" t="s">
        <v>47</v>
      </c>
      <c r="T50" s="2">
        <v>1237</v>
      </c>
      <c r="U50" s="2">
        <v>1279</v>
      </c>
      <c r="V50" s="2">
        <v>1250</v>
      </c>
      <c r="W50" s="12">
        <f t="shared" si="6"/>
        <v>15</v>
      </c>
      <c r="X50" s="11">
        <f t="shared" si="4"/>
        <v>1452</v>
      </c>
      <c r="Y50" s="23">
        <f t="shared" si="5"/>
        <v>1135</v>
      </c>
      <c r="Z50" s="7">
        <f t="shared" si="7"/>
        <v>0.27929515418502204</v>
      </c>
    </row>
    <row r="51" spans="1:26" x14ac:dyDescent="0.25">
      <c r="A51" s="37" t="s">
        <v>66</v>
      </c>
      <c r="B51" s="8">
        <v>1395</v>
      </c>
      <c r="C51" s="8">
        <v>1542</v>
      </c>
      <c r="D51" s="2">
        <v>1870</v>
      </c>
      <c r="E51" s="2">
        <v>1290</v>
      </c>
      <c r="F51" s="2">
        <v>1658</v>
      </c>
      <c r="G51" s="2">
        <v>1895</v>
      </c>
      <c r="H51" s="2">
        <v>1896</v>
      </c>
      <c r="I51" s="2">
        <v>1535</v>
      </c>
      <c r="J51" s="2">
        <v>1352</v>
      </c>
      <c r="K51" s="2">
        <v>1583</v>
      </c>
      <c r="L51" s="2">
        <v>1589</v>
      </c>
      <c r="M51" s="2">
        <v>1465</v>
      </c>
      <c r="N51" s="2">
        <v>1468</v>
      </c>
      <c r="O51" s="2">
        <v>1446</v>
      </c>
      <c r="P51" s="2">
        <v>1477</v>
      </c>
      <c r="Q51" s="2">
        <v>1690</v>
      </c>
      <c r="R51" s="2">
        <v>1361</v>
      </c>
      <c r="S51" s="2">
        <v>1418</v>
      </c>
      <c r="T51" s="2">
        <v>1542</v>
      </c>
      <c r="U51" s="2">
        <v>1594</v>
      </c>
      <c r="V51" s="2">
        <v>1497</v>
      </c>
      <c r="W51" s="12">
        <f t="shared" si="6"/>
        <v>21</v>
      </c>
      <c r="X51" s="11">
        <f t="shared" si="4"/>
        <v>1896</v>
      </c>
      <c r="Y51" s="23">
        <f t="shared" si="5"/>
        <v>1290</v>
      </c>
      <c r="Z51" s="7">
        <f t="shared" si="7"/>
        <v>0.4697674418604651</v>
      </c>
    </row>
    <row r="52" spans="1:26" x14ac:dyDescent="0.25">
      <c r="A52" s="37" t="s">
        <v>15</v>
      </c>
      <c r="B52" s="8">
        <v>1347</v>
      </c>
      <c r="C52" s="8">
        <v>1383</v>
      </c>
      <c r="D52" s="2">
        <v>1385</v>
      </c>
      <c r="E52" s="2">
        <v>1190</v>
      </c>
      <c r="F52" s="2">
        <v>1485</v>
      </c>
      <c r="G52" s="2">
        <v>1598</v>
      </c>
      <c r="H52" s="2">
        <v>1499</v>
      </c>
      <c r="I52" s="2">
        <v>1270</v>
      </c>
      <c r="J52" s="2">
        <v>1118</v>
      </c>
      <c r="K52" s="2">
        <v>1418</v>
      </c>
      <c r="L52" s="2">
        <v>1372</v>
      </c>
      <c r="M52" s="2">
        <v>1311</v>
      </c>
      <c r="N52" s="2">
        <v>1320</v>
      </c>
      <c r="O52" s="2">
        <v>1296</v>
      </c>
      <c r="P52" s="2">
        <v>1362</v>
      </c>
      <c r="Q52" s="2">
        <v>1380</v>
      </c>
      <c r="R52" s="2">
        <v>1369</v>
      </c>
      <c r="S52" s="2">
        <v>1270</v>
      </c>
      <c r="T52" s="2">
        <v>1383</v>
      </c>
      <c r="U52" s="2">
        <v>1430</v>
      </c>
      <c r="V52" s="2">
        <v>1328</v>
      </c>
      <c r="W52" s="12">
        <f t="shared" si="6"/>
        <v>21</v>
      </c>
      <c r="X52" s="11">
        <f t="shared" si="4"/>
        <v>1598</v>
      </c>
      <c r="Y52" s="23">
        <f t="shared" si="5"/>
        <v>1118</v>
      </c>
      <c r="Z52" s="7">
        <f t="shared" si="7"/>
        <v>0.42933810375670839</v>
      </c>
    </row>
    <row r="53" spans="1:26" x14ac:dyDescent="0.25">
      <c r="A53" s="38" t="s">
        <v>48</v>
      </c>
      <c r="B53" s="8">
        <v>1512</v>
      </c>
      <c r="C53" s="8">
        <v>1542</v>
      </c>
      <c r="D53" s="2">
        <v>1289</v>
      </c>
      <c r="E53" s="2">
        <v>1230</v>
      </c>
      <c r="F53" s="2">
        <v>1610</v>
      </c>
      <c r="G53" s="2">
        <v>1566</v>
      </c>
      <c r="H53" s="2">
        <v>1569</v>
      </c>
      <c r="I53" s="2">
        <v>1520</v>
      </c>
      <c r="J53" s="2">
        <v>1324</v>
      </c>
      <c r="K53" s="2">
        <v>1579</v>
      </c>
      <c r="L53" s="2">
        <v>1701</v>
      </c>
      <c r="M53" s="2">
        <v>1458</v>
      </c>
      <c r="N53" s="2">
        <v>1503</v>
      </c>
      <c r="O53" s="2">
        <v>1397</v>
      </c>
      <c r="P53" s="2">
        <v>1513</v>
      </c>
      <c r="Q53" s="2">
        <v>1490</v>
      </c>
      <c r="R53" s="2">
        <v>1482</v>
      </c>
      <c r="S53" s="2">
        <v>1520</v>
      </c>
      <c r="T53" s="2">
        <v>1549</v>
      </c>
      <c r="U53" s="2">
        <v>1708</v>
      </c>
      <c r="V53" s="2">
        <v>1581</v>
      </c>
      <c r="W53" s="12">
        <f t="shared" si="6"/>
        <v>21</v>
      </c>
      <c r="X53" s="11">
        <f t="shared" si="4"/>
        <v>1708</v>
      </c>
      <c r="Y53" s="23">
        <f t="shared" si="5"/>
        <v>1230</v>
      </c>
      <c r="Z53" s="7">
        <f t="shared" si="7"/>
        <v>0.38861788617886178</v>
      </c>
    </row>
    <row r="54" spans="1:26" x14ac:dyDescent="0.25">
      <c r="A54" s="38" t="s">
        <v>88</v>
      </c>
      <c r="B54" s="8">
        <v>1411</v>
      </c>
      <c r="C54" s="8">
        <v>1387</v>
      </c>
      <c r="D54" s="2">
        <v>1304</v>
      </c>
      <c r="E54" s="2">
        <v>1260</v>
      </c>
      <c r="F54" s="2">
        <v>1554</v>
      </c>
      <c r="G54" s="2">
        <v>1458</v>
      </c>
      <c r="H54" s="2">
        <v>1459</v>
      </c>
      <c r="I54" s="2">
        <v>1555</v>
      </c>
      <c r="J54" s="2">
        <v>1280</v>
      </c>
      <c r="K54" s="2">
        <v>1520</v>
      </c>
      <c r="L54" s="2">
        <v>1739</v>
      </c>
      <c r="M54" s="2" t="s">
        <v>47</v>
      </c>
      <c r="N54" s="2">
        <v>1556</v>
      </c>
      <c r="O54" s="2">
        <v>1584</v>
      </c>
      <c r="P54" s="2">
        <v>1498</v>
      </c>
      <c r="Q54" s="2">
        <v>1490</v>
      </c>
      <c r="R54" s="2">
        <v>1491</v>
      </c>
      <c r="S54" s="2">
        <v>1555</v>
      </c>
      <c r="T54" s="2" t="s">
        <v>47</v>
      </c>
      <c r="U54" s="2">
        <v>1677</v>
      </c>
      <c r="V54" s="2">
        <v>1615</v>
      </c>
      <c r="W54" s="12">
        <f t="shared" si="6"/>
        <v>19</v>
      </c>
      <c r="X54" s="11">
        <f t="shared" si="4"/>
        <v>1739</v>
      </c>
      <c r="Y54" s="23">
        <f t="shared" si="5"/>
        <v>1260</v>
      </c>
      <c r="Z54" s="7">
        <f t="shared" si="7"/>
        <v>0.38015873015873014</v>
      </c>
    </row>
    <row r="55" spans="1:26" ht="30" x14ac:dyDescent="0.25">
      <c r="A55" s="37" t="s">
        <v>67</v>
      </c>
      <c r="B55" s="8">
        <v>2239</v>
      </c>
      <c r="C55" s="8">
        <v>2077</v>
      </c>
      <c r="D55" s="2">
        <v>2209</v>
      </c>
      <c r="E55" s="2">
        <v>1750</v>
      </c>
      <c r="F55" s="2" t="s">
        <v>47</v>
      </c>
      <c r="G55" s="2">
        <v>2238</v>
      </c>
      <c r="H55" s="2">
        <v>2239</v>
      </c>
      <c r="I55" s="2">
        <v>2345</v>
      </c>
      <c r="J55" s="2">
        <v>2046</v>
      </c>
      <c r="K55" s="2">
        <v>2179</v>
      </c>
      <c r="L55" s="2">
        <v>2535</v>
      </c>
      <c r="M55" s="2">
        <v>1968</v>
      </c>
      <c r="N55" s="2">
        <v>2239</v>
      </c>
      <c r="O55" s="2">
        <v>2394</v>
      </c>
      <c r="P55" s="2">
        <v>2239</v>
      </c>
      <c r="Q55" s="2">
        <v>2150</v>
      </c>
      <c r="R55" s="2">
        <v>2239</v>
      </c>
      <c r="S55" s="2">
        <v>2345</v>
      </c>
      <c r="T55" s="2">
        <v>2077</v>
      </c>
      <c r="U55" s="2">
        <v>2365</v>
      </c>
      <c r="V55" s="2">
        <v>2441</v>
      </c>
      <c r="W55" s="12">
        <f t="shared" si="6"/>
        <v>20</v>
      </c>
      <c r="X55" s="11">
        <f t="shared" si="4"/>
        <v>2535</v>
      </c>
      <c r="Y55" s="23">
        <f t="shared" si="5"/>
        <v>1750</v>
      </c>
      <c r="Z55" s="7">
        <f t="shared" si="7"/>
        <v>0.44857142857142857</v>
      </c>
    </row>
    <row r="56" spans="1:26" x14ac:dyDescent="0.25">
      <c r="A56" s="37" t="s">
        <v>16</v>
      </c>
      <c r="B56" s="8">
        <v>1336</v>
      </c>
      <c r="C56" s="8">
        <v>1475</v>
      </c>
      <c r="D56" s="2">
        <v>1389</v>
      </c>
      <c r="E56" s="2">
        <v>1390</v>
      </c>
      <c r="F56" s="2">
        <v>1583</v>
      </c>
      <c r="G56" s="2">
        <v>1514</v>
      </c>
      <c r="H56" s="2">
        <v>1675</v>
      </c>
      <c r="I56" s="2">
        <v>1355</v>
      </c>
      <c r="J56" s="2">
        <v>1193</v>
      </c>
      <c r="K56" s="2">
        <v>1520</v>
      </c>
      <c r="L56" s="2">
        <v>1518</v>
      </c>
      <c r="M56" s="2">
        <v>1401</v>
      </c>
      <c r="N56" s="2">
        <v>1462</v>
      </c>
      <c r="O56" s="2">
        <v>1382</v>
      </c>
      <c r="P56" s="2">
        <v>1453</v>
      </c>
      <c r="Q56" s="2">
        <v>1490</v>
      </c>
      <c r="R56" s="2">
        <v>1300</v>
      </c>
      <c r="S56" s="2">
        <v>1355</v>
      </c>
      <c r="T56" s="2">
        <v>1475</v>
      </c>
      <c r="U56" s="2">
        <v>1518</v>
      </c>
      <c r="V56" s="2">
        <v>1410</v>
      </c>
      <c r="W56" s="12">
        <f t="shared" si="6"/>
        <v>21</v>
      </c>
      <c r="X56" s="11">
        <f t="shared" si="4"/>
        <v>1675</v>
      </c>
      <c r="Y56" s="23">
        <f t="shared" si="5"/>
        <v>1193</v>
      </c>
      <c r="Z56" s="7">
        <f t="shared" si="7"/>
        <v>0.40402347024308466</v>
      </c>
    </row>
    <row r="57" spans="1:26" x14ac:dyDescent="0.25">
      <c r="A57" s="38" t="s">
        <v>17</v>
      </c>
      <c r="B57" s="8">
        <v>1300</v>
      </c>
      <c r="C57" s="8">
        <v>1475</v>
      </c>
      <c r="D57" s="2">
        <v>1345</v>
      </c>
      <c r="E57" s="2">
        <v>1290</v>
      </c>
      <c r="F57" s="2">
        <v>1534</v>
      </c>
      <c r="G57" s="2">
        <v>1528</v>
      </c>
      <c r="H57" s="2">
        <v>1529</v>
      </c>
      <c r="I57" s="2">
        <v>1450</v>
      </c>
      <c r="J57" s="2">
        <v>1265</v>
      </c>
      <c r="K57" s="2">
        <v>1650</v>
      </c>
      <c r="L57" s="2">
        <v>1625</v>
      </c>
      <c r="M57" s="2">
        <v>1393</v>
      </c>
      <c r="N57" s="2">
        <v>1529</v>
      </c>
      <c r="O57" s="2">
        <v>1479</v>
      </c>
      <c r="P57" s="2">
        <v>1435</v>
      </c>
      <c r="Q57" s="2">
        <v>1590</v>
      </c>
      <c r="R57" s="2">
        <v>1325</v>
      </c>
      <c r="S57" s="2">
        <v>1450</v>
      </c>
      <c r="T57" s="2">
        <v>1475</v>
      </c>
      <c r="U57" s="2">
        <v>1630</v>
      </c>
      <c r="V57" s="2">
        <v>1680</v>
      </c>
      <c r="W57" s="12">
        <f>COUNT(B57:V57)</f>
        <v>21</v>
      </c>
      <c r="X57" s="10">
        <f>MAX(B57:V57)</f>
        <v>1680</v>
      </c>
      <c r="Y57" s="22">
        <f>MIN(B57:V57)</f>
        <v>1265</v>
      </c>
      <c r="Z57" s="7">
        <f t="shared" si="7"/>
        <v>0.32806324110671936</v>
      </c>
    </row>
    <row r="58" spans="1:26" x14ac:dyDescent="0.25">
      <c r="A58" s="38" t="s">
        <v>81</v>
      </c>
      <c r="B58" s="8">
        <v>1783</v>
      </c>
      <c r="C58" s="8">
        <v>1985</v>
      </c>
      <c r="D58" s="2">
        <v>2449</v>
      </c>
      <c r="E58" s="2">
        <v>1990</v>
      </c>
      <c r="F58" s="2">
        <v>2064</v>
      </c>
      <c r="G58" s="2">
        <v>2499</v>
      </c>
      <c r="H58" s="2">
        <v>3250</v>
      </c>
      <c r="I58" s="2">
        <v>1955</v>
      </c>
      <c r="J58" s="2">
        <v>1814</v>
      </c>
      <c r="K58" s="2">
        <v>2193</v>
      </c>
      <c r="L58" s="2">
        <v>2111</v>
      </c>
      <c r="M58" s="2">
        <v>1876</v>
      </c>
      <c r="N58" s="2">
        <v>2825</v>
      </c>
      <c r="O58" s="2">
        <v>1994</v>
      </c>
      <c r="P58" s="2">
        <v>1787</v>
      </c>
      <c r="Q58" s="2">
        <v>2150</v>
      </c>
      <c r="R58" s="2">
        <v>1816</v>
      </c>
      <c r="S58" s="2">
        <v>1955</v>
      </c>
      <c r="T58" s="2">
        <v>1985</v>
      </c>
      <c r="U58" s="2">
        <v>2196</v>
      </c>
      <c r="V58" s="2">
        <v>2256</v>
      </c>
      <c r="W58" s="12">
        <f t="shared" si="6"/>
        <v>21</v>
      </c>
      <c r="X58" s="11">
        <f t="shared" si="4"/>
        <v>3250</v>
      </c>
      <c r="Y58" s="23">
        <f t="shared" si="5"/>
        <v>1783</v>
      </c>
      <c r="Z58" s="7">
        <f t="shared" si="7"/>
        <v>0.82277061132922047</v>
      </c>
    </row>
    <row r="59" spans="1:26" x14ac:dyDescent="0.25">
      <c r="A59" s="37" t="s">
        <v>18</v>
      </c>
      <c r="B59" s="8">
        <v>1616</v>
      </c>
      <c r="C59" s="8">
        <v>1547</v>
      </c>
      <c r="D59" s="2" t="s">
        <v>47</v>
      </c>
      <c r="E59" s="2">
        <v>1340</v>
      </c>
      <c r="F59" s="2">
        <v>1674</v>
      </c>
      <c r="G59" s="2">
        <v>1646</v>
      </c>
      <c r="H59" s="2">
        <v>1647</v>
      </c>
      <c r="I59" s="2">
        <v>1445</v>
      </c>
      <c r="J59" s="2">
        <v>1156</v>
      </c>
      <c r="K59" s="2">
        <v>1616</v>
      </c>
      <c r="L59" s="2">
        <v>1616</v>
      </c>
      <c r="M59" s="2">
        <v>1466</v>
      </c>
      <c r="N59" s="2">
        <v>1498</v>
      </c>
      <c r="O59" s="2">
        <v>1472</v>
      </c>
      <c r="P59" s="2">
        <v>1489</v>
      </c>
      <c r="Q59" s="2">
        <v>1590</v>
      </c>
      <c r="R59" s="2">
        <v>1443</v>
      </c>
      <c r="S59" s="2">
        <v>1445</v>
      </c>
      <c r="T59" s="2">
        <v>1547</v>
      </c>
      <c r="U59" s="2">
        <v>1616</v>
      </c>
      <c r="V59" s="2">
        <v>1590</v>
      </c>
      <c r="W59" s="12">
        <f t="shared" si="6"/>
        <v>20</v>
      </c>
      <c r="X59" s="11">
        <f t="shared" si="4"/>
        <v>1674</v>
      </c>
      <c r="Y59" s="23">
        <f t="shared" si="5"/>
        <v>1156</v>
      </c>
      <c r="Z59" s="7">
        <f t="shared" si="7"/>
        <v>0.44809688581314877</v>
      </c>
    </row>
    <row r="60" spans="1:26" ht="30" x14ac:dyDescent="0.25">
      <c r="A60" s="37" t="s">
        <v>63</v>
      </c>
      <c r="B60" s="8">
        <v>1820</v>
      </c>
      <c r="C60" s="8">
        <v>2167</v>
      </c>
      <c r="D60" s="2">
        <v>1789</v>
      </c>
      <c r="E60" s="2">
        <v>1790</v>
      </c>
      <c r="F60" s="2">
        <v>2346</v>
      </c>
      <c r="G60" s="2">
        <v>1899</v>
      </c>
      <c r="H60" s="2">
        <v>2113</v>
      </c>
      <c r="I60" s="2">
        <v>1719</v>
      </c>
      <c r="J60" s="2">
        <v>1506</v>
      </c>
      <c r="K60" s="2">
        <v>1929</v>
      </c>
      <c r="L60" s="2">
        <v>1857</v>
      </c>
      <c r="M60" s="2">
        <v>2054</v>
      </c>
      <c r="N60" s="2">
        <v>1778</v>
      </c>
      <c r="O60" s="2">
        <v>1755</v>
      </c>
      <c r="P60" s="2">
        <v>1773</v>
      </c>
      <c r="Q60" s="2">
        <v>1980</v>
      </c>
      <c r="R60" s="2">
        <v>1718</v>
      </c>
      <c r="S60" s="2" t="s">
        <v>47</v>
      </c>
      <c r="T60" s="2">
        <v>2167</v>
      </c>
      <c r="U60" s="2">
        <v>1929</v>
      </c>
      <c r="V60" s="2">
        <v>1990</v>
      </c>
      <c r="W60" s="12">
        <f t="shared" si="6"/>
        <v>20</v>
      </c>
      <c r="X60" s="11">
        <f t="shared" si="4"/>
        <v>2346</v>
      </c>
      <c r="Y60" s="23">
        <f t="shared" si="5"/>
        <v>1506</v>
      </c>
      <c r="Z60" s="7">
        <f t="shared" si="7"/>
        <v>0.55776892430278879</v>
      </c>
    </row>
    <row r="61" spans="1:26" x14ac:dyDescent="0.25">
      <c r="A61" s="37" t="s">
        <v>19</v>
      </c>
      <c r="B61" s="8">
        <v>837</v>
      </c>
      <c r="C61" s="8">
        <v>929</v>
      </c>
      <c r="D61" s="2">
        <v>759</v>
      </c>
      <c r="E61" s="2">
        <v>690</v>
      </c>
      <c r="F61" s="2">
        <v>966</v>
      </c>
      <c r="G61" s="2">
        <v>949</v>
      </c>
      <c r="H61" s="2">
        <v>975</v>
      </c>
      <c r="I61" s="2">
        <v>915</v>
      </c>
      <c r="J61" s="2">
        <v>764</v>
      </c>
      <c r="K61" s="2">
        <v>863</v>
      </c>
      <c r="L61" s="2">
        <v>1024</v>
      </c>
      <c r="M61" s="2">
        <v>944</v>
      </c>
      <c r="N61" s="2">
        <v>944</v>
      </c>
      <c r="O61" s="2">
        <v>933</v>
      </c>
      <c r="P61" s="2">
        <v>872</v>
      </c>
      <c r="Q61" s="2">
        <v>890</v>
      </c>
      <c r="R61" s="2">
        <v>830</v>
      </c>
      <c r="S61" s="2">
        <v>915</v>
      </c>
      <c r="T61" s="2">
        <v>929</v>
      </c>
      <c r="U61" s="2">
        <v>999</v>
      </c>
      <c r="V61" s="2">
        <v>951</v>
      </c>
      <c r="W61" s="12">
        <f t="shared" si="6"/>
        <v>21</v>
      </c>
      <c r="X61" s="11">
        <f t="shared" si="4"/>
        <v>1024</v>
      </c>
      <c r="Y61" s="23">
        <f t="shared" si="5"/>
        <v>690</v>
      </c>
      <c r="Z61" s="7">
        <f t="shared" si="7"/>
        <v>0.48405797101449277</v>
      </c>
    </row>
    <row r="62" spans="1:26" x14ac:dyDescent="0.25">
      <c r="A62" s="37" t="s">
        <v>20</v>
      </c>
      <c r="B62" s="8">
        <v>2313</v>
      </c>
      <c r="C62" s="8">
        <v>2422</v>
      </c>
      <c r="D62" s="2">
        <v>1989</v>
      </c>
      <c r="E62" s="2">
        <v>1990</v>
      </c>
      <c r="F62" s="2">
        <v>2620</v>
      </c>
      <c r="G62" s="2">
        <v>2294</v>
      </c>
      <c r="H62" s="2">
        <v>2295</v>
      </c>
      <c r="I62" s="2">
        <v>2259</v>
      </c>
      <c r="J62" s="2">
        <v>1979</v>
      </c>
      <c r="K62" s="2">
        <v>2349</v>
      </c>
      <c r="L62" s="2">
        <v>2530</v>
      </c>
      <c r="M62" s="2">
        <v>2295</v>
      </c>
      <c r="N62" s="2">
        <v>2331</v>
      </c>
      <c r="O62" s="2">
        <v>2304</v>
      </c>
      <c r="P62" s="2">
        <v>2530</v>
      </c>
      <c r="Q62" s="2">
        <v>2290</v>
      </c>
      <c r="R62" s="2">
        <v>2259</v>
      </c>
      <c r="S62" s="2">
        <v>2259</v>
      </c>
      <c r="T62" s="2">
        <v>2422</v>
      </c>
      <c r="U62" s="2">
        <v>2440</v>
      </c>
      <c r="V62" s="2">
        <v>2240</v>
      </c>
      <c r="W62" s="12">
        <f t="shared" si="6"/>
        <v>21</v>
      </c>
      <c r="X62" s="11">
        <f t="shared" si="4"/>
        <v>2620</v>
      </c>
      <c r="Y62" s="23">
        <f t="shared" si="5"/>
        <v>1979</v>
      </c>
      <c r="Z62" s="7">
        <f t="shared" si="7"/>
        <v>0.3239009600808489</v>
      </c>
    </row>
    <row r="63" spans="1:26" x14ac:dyDescent="0.25">
      <c r="A63" s="38" t="s">
        <v>86</v>
      </c>
      <c r="B63" s="8">
        <v>1288</v>
      </c>
      <c r="C63" s="8">
        <v>1399</v>
      </c>
      <c r="D63" s="2">
        <v>1220</v>
      </c>
      <c r="E63" s="2">
        <v>990</v>
      </c>
      <c r="F63" s="2" t="s">
        <v>47</v>
      </c>
      <c r="G63" s="2">
        <v>1319</v>
      </c>
      <c r="H63" s="2">
        <v>1320</v>
      </c>
      <c r="I63" s="2">
        <v>1344</v>
      </c>
      <c r="J63" s="2">
        <v>1226</v>
      </c>
      <c r="K63" s="2">
        <v>1295</v>
      </c>
      <c r="L63" s="2">
        <v>1506</v>
      </c>
      <c r="M63" s="2">
        <v>1323</v>
      </c>
      <c r="N63" s="2">
        <v>1336</v>
      </c>
      <c r="O63" s="2">
        <v>1236</v>
      </c>
      <c r="P63" s="2">
        <v>1312</v>
      </c>
      <c r="Q63" s="2">
        <v>1390</v>
      </c>
      <c r="R63" s="2">
        <v>1347</v>
      </c>
      <c r="S63" s="2">
        <v>1344</v>
      </c>
      <c r="T63" s="2">
        <v>1399</v>
      </c>
      <c r="U63" s="2">
        <v>1513</v>
      </c>
      <c r="V63" s="2">
        <v>1419</v>
      </c>
      <c r="W63" s="12">
        <f t="shared" si="6"/>
        <v>20</v>
      </c>
      <c r="X63" s="11">
        <f t="shared" si="4"/>
        <v>1513</v>
      </c>
      <c r="Y63" s="23">
        <f t="shared" si="5"/>
        <v>990</v>
      </c>
      <c r="Z63" s="7">
        <f t="shared" si="7"/>
        <v>0.52828282828282824</v>
      </c>
    </row>
    <row r="64" spans="1:26" x14ac:dyDescent="0.25">
      <c r="A64" s="38" t="s">
        <v>58</v>
      </c>
      <c r="B64" s="8">
        <v>1331</v>
      </c>
      <c r="C64" s="8">
        <v>1365</v>
      </c>
      <c r="D64" s="2">
        <v>1220</v>
      </c>
      <c r="E64" s="2">
        <v>990</v>
      </c>
      <c r="F64" s="2">
        <v>1427</v>
      </c>
      <c r="G64" s="2">
        <v>1319</v>
      </c>
      <c r="H64" s="2">
        <v>1320</v>
      </c>
      <c r="I64" s="2">
        <v>1345</v>
      </c>
      <c r="J64" s="2">
        <v>1226</v>
      </c>
      <c r="K64" s="2">
        <v>1295</v>
      </c>
      <c r="L64" s="2">
        <v>1506</v>
      </c>
      <c r="M64" s="2">
        <v>1290</v>
      </c>
      <c r="N64" s="2">
        <v>1397</v>
      </c>
      <c r="O64" s="2">
        <v>1236</v>
      </c>
      <c r="P64" s="2">
        <v>1296</v>
      </c>
      <c r="Q64" s="2">
        <v>1390</v>
      </c>
      <c r="R64" s="2">
        <v>1166</v>
      </c>
      <c r="S64" s="2">
        <v>1345</v>
      </c>
      <c r="T64" s="2">
        <v>1365</v>
      </c>
      <c r="U64" s="2">
        <v>1513</v>
      </c>
      <c r="V64" s="2">
        <v>1419</v>
      </c>
      <c r="W64" s="12">
        <f t="shared" si="6"/>
        <v>21</v>
      </c>
      <c r="X64" s="11">
        <f t="shared" si="4"/>
        <v>1513</v>
      </c>
      <c r="Y64" s="23">
        <f t="shared" si="5"/>
        <v>990</v>
      </c>
      <c r="Z64" s="7">
        <f t="shared" si="7"/>
        <v>0.52828282828282824</v>
      </c>
    </row>
    <row r="65" spans="1:26" ht="21.75" customHeight="1" x14ac:dyDescent="0.25">
      <c r="A65" s="38" t="s">
        <v>53</v>
      </c>
      <c r="B65" s="8">
        <v>1605</v>
      </c>
      <c r="C65" s="8">
        <v>1771</v>
      </c>
      <c r="D65" s="2">
        <v>1489</v>
      </c>
      <c r="E65" s="2">
        <v>1290</v>
      </c>
      <c r="F65" s="2">
        <v>1841</v>
      </c>
      <c r="G65" s="2">
        <v>1695</v>
      </c>
      <c r="H65" s="2">
        <v>1699</v>
      </c>
      <c r="I65" s="2">
        <v>1663</v>
      </c>
      <c r="J65" s="2">
        <v>1524</v>
      </c>
      <c r="K65" s="2" t="s">
        <v>47</v>
      </c>
      <c r="L65" s="2">
        <v>1862</v>
      </c>
      <c r="M65" s="2">
        <v>1323</v>
      </c>
      <c r="N65" s="2">
        <v>1753</v>
      </c>
      <c r="O65" s="2" t="s">
        <v>47</v>
      </c>
      <c r="P65" s="2" t="s">
        <v>47</v>
      </c>
      <c r="Q65" s="2" t="s">
        <v>47</v>
      </c>
      <c r="R65" s="2">
        <v>1470</v>
      </c>
      <c r="S65" s="2">
        <v>1671</v>
      </c>
      <c r="T65" s="2">
        <v>1771</v>
      </c>
      <c r="U65" s="2" t="s">
        <v>47</v>
      </c>
      <c r="V65" s="2" t="s">
        <v>47</v>
      </c>
      <c r="W65" s="12">
        <f t="shared" si="6"/>
        <v>15</v>
      </c>
      <c r="X65" s="11">
        <f t="shared" si="4"/>
        <v>1862</v>
      </c>
      <c r="Y65" s="23">
        <f t="shared" si="5"/>
        <v>1290</v>
      </c>
      <c r="Z65" s="7">
        <f t="shared" si="7"/>
        <v>0.44341085271317832</v>
      </c>
    </row>
    <row r="66" spans="1:26" ht="21.75" customHeight="1" x14ac:dyDescent="0.25">
      <c r="A66" s="38" t="s">
        <v>76</v>
      </c>
      <c r="B66" s="8">
        <v>1659</v>
      </c>
      <c r="C66" s="8">
        <v>1687</v>
      </c>
      <c r="D66" s="2">
        <v>1755</v>
      </c>
      <c r="E66" s="2">
        <v>1490</v>
      </c>
      <c r="F66" s="2" t="s">
        <v>47</v>
      </c>
      <c r="G66" s="2">
        <v>1840</v>
      </c>
      <c r="H66" s="2">
        <v>1895</v>
      </c>
      <c r="I66" s="2">
        <v>1555</v>
      </c>
      <c r="J66" s="2">
        <v>1352</v>
      </c>
      <c r="K66" s="2">
        <v>1817</v>
      </c>
      <c r="L66" s="2">
        <v>1736</v>
      </c>
      <c r="M66" s="2">
        <v>1600</v>
      </c>
      <c r="N66" s="2">
        <v>1659</v>
      </c>
      <c r="O66" s="2">
        <v>1744</v>
      </c>
      <c r="P66" s="2">
        <v>2443</v>
      </c>
      <c r="Q66" s="2">
        <v>1290</v>
      </c>
      <c r="R66" s="2">
        <v>1717</v>
      </c>
      <c r="S66" s="2">
        <v>1555</v>
      </c>
      <c r="T66" s="2">
        <v>1687</v>
      </c>
      <c r="U66" s="2" t="s">
        <v>47</v>
      </c>
      <c r="V66" s="2">
        <v>2190</v>
      </c>
      <c r="W66" s="12">
        <f t="shared" si="6"/>
        <v>19</v>
      </c>
      <c r="X66" s="11">
        <f t="shared" si="4"/>
        <v>2443</v>
      </c>
      <c r="Y66" s="23">
        <f t="shared" si="5"/>
        <v>1290</v>
      </c>
      <c r="Z66" s="7">
        <f t="shared" si="7"/>
        <v>0.89379844961240307</v>
      </c>
    </row>
    <row r="67" spans="1:26" x14ac:dyDescent="0.25">
      <c r="A67" s="38" t="s">
        <v>21</v>
      </c>
      <c r="B67" s="8">
        <v>521</v>
      </c>
      <c r="C67" s="8">
        <v>518</v>
      </c>
      <c r="D67" s="2">
        <v>519</v>
      </c>
      <c r="E67" s="2">
        <v>440</v>
      </c>
      <c r="F67" s="2">
        <v>557</v>
      </c>
      <c r="G67" s="2">
        <v>549</v>
      </c>
      <c r="H67" s="2">
        <v>579</v>
      </c>
      <c r="I67" s="2">
        <v>475</v>
      </c>
      <c r="J67" s="2">
        <v>420</v>
      </c>
      <c r="K67" s="2">
        <v>532</v>
      </c>
      <c r="L67" s="2">
        <v>535</v>
      </c>
      <c r="M67" s="2">
        <v>493</v>
      </c>
      <c r="N67" s="2">
        <v>497</v>
      </c>
      <c r="O67" s="2">
        <v>486</v>
      </c>
      <c r="P67" s="2">
        <v>475</v>
      </c>
      <c r="Q67" s="2">
        <v>550</v>
      </c>
      <c r="R67" s="2">
        <v>537</v>
      </c>
      <c r="S67" s="2">
        <v>475</v>
      </c>
      <c r="T67" s="2">
        <v>518</v>
      </c>
      <c r="U67" s="2">
        <v>536</v>
      </c>
      <c r="V67" s="2">
        <v>530</v>
      </c>
      <c r="W67" s="12">
        <f t="shared" si="6"/>
        <v>21</v>
      </c>
      <c r="X67" s="11">
        <f t="shared" si="4"/>
        <v>579</v>
      </c>
      <c r="Y67" s="23">
        <f t="shared" si="5"/>
        <v>420</v>
      </c>
      <c r="Z67" s="7">
        <f t="shared" si="7"/>
        <v>0.37857142857142856</v>
      </c>
    </row>
    <row r="68" spans="1:26" ht="30" x14ac:dyDescent="0.25">
      <c r="A68" s="38" t="s">
        <v>85</v>
      </c>
      <c r="B68" s="8">
        <v>1865</v>
      </c>
      <c r="C68" s="8">
        <v>2210</v>
      </c>
      <c r="D68" s="2">
        <v>2059</v>
      </c>
      <c r="E68" s="2">
        <v>1690</v>
      </c>
      <c r="F68" s="2">
        <v>2391</v>
      </c>
      <c r="G68" s="2">
        <v>2338</v>
      </c>
      <c r="H68" s="2">
        <v>2339</v>
      </c>
      <c r="I68" s="2">
        <v>1920</v>
      </c>
      <c r="J68" s="2">
        <v>1681</v>
      </c>
      <c r="K68" s="2">
        <v>2638</v>
      </c>
      <c r="L68" s="2">
        <v>2072</v>
      </c>
      <c r="M68" s="2">
        <v>2095</v>
      </c>
      <c r="N68" s="2">
        <v>1980</v>
      </c>
      <c r="O68" s="2">
        <v>2700</v>
      </c>
      <c r="P68" s="2">
        <v>2315</v>
      </c>
      <c r="Q68" s="2">
        <v>2050</v>
      </c>
      <c r="R68" s="2">
        <v>2038</v>
      </c>
      <c r="S68" s="2">
        <v>1920</v>
      </c>
      <c r="T68" s="2">
        <v>2210</v>
      </c>
      <c r="U68" s="2">
        <v>2158</v>
      </c>
      <c r="V68" s="2">
        <v>2745</v>
      </c>
      <c r="W68" s="12">
        <f t="shared" si="6"/>
        <v>21</v>
      </c>
      <c r="X68" s="11">
        <f t="shared" si="4"/>
        <v>2745</v>
      </c>
      <c r="Y68" s="23">
        <f t="shared" si="5"/>
        <v>1681</v>
      </c>
      <c r="Z68" s="7">
        <f t="shared" si="7"/>
        <v>0.63295657346817369</v>
      </c>
    </row>
    <row r="69" spans="1:26" x14ac:dyDescent="0.25">
      <c r="A69" s="38" t="s">
        <v>83</v>
      </c>
      <c r="B69" s="8">
        <v>2590</v>
      </c>
      <c r="C69" s="8">
        <v>2653</v>
      </c>
      <c r="D69" s="2">
        <v>3096</v>
      </c>
      <c r="E69" s="2">
        <v>2490</v>
      </c>
      <c r="F69" s="2">
        <v>2765</v>
      </c>
      <c r="G69" s="2">
        <v>2999</v>
      </c>
      <c r="H69" s="2">
        <v>3140</v>
      </c>
      <c r="I69" s="2" t="s">
        <v>47</v>
      </c>
      <c r="J69" s="2">
        <v>2421</v>
      </c>
      <c r="K69" s="2">
        <v>2638</v>
      </c>
      <c r="L69" s="2">
        <v>3096</v>
      </c>
      <c r="M69" s="2">
        <v>2543</v>
      </c>
      <c r="N69" s="2">
        <v>2853</v>
      </c>
      <c r="O69" s="2">
        <v>2819</v>
      </c>
      <c r="P69" s="2">
        <v>2764</v>
      </c>
      <c r="Q69" s="2">
        <v>2550</v>
      </c>
      <c r="R69" s="2">
        <v>2590</v>
      </c>
      <c r="S69" s="2">
        <v>1660</v>
      </c>
      <c r="T69" s="2">
        <v>2653</v>
      </c>
      <c r="U69" s="2">
        <v>3096</v>
      </c>
      <c r="V69" s="2">
        <v>2650</v>
      </c>
      <c r="W69" s="12">
        <f t="shared" si="6"/>
        <v>20</v>
      </c>
      <c r="X69" s="11">
        <f t="shared" si="4"/>
        <v>3140</v>
      </c>
      <c r="Y69" s="23">
        <f t="shared" si="5"/>
        <v>1660</v>
      </c>
      <c r="Z69" s="7">
        <f t="shared" si="7"/>
        <v>0.89156626506024095</v>
      </c>
    </row>
    <row r="70" spans="1:26" ht="30.75" thickBot="1" x14ac:dyDescent="0.3">
      <c r="A70" s="40" t="s">
        <v>84</v>
      </c>
      <c r="B70" s="16">
        <v>1226</v>
      </c>
      <c r="C70" s="16">
        <v>1226</v>
      </c>
      <c r="D70" s="14">
        <v>1230</v>
      </c>
      <c r="E70" s="14">
        <v>990</v>
      </c>
      <c r="F70" s="14">
        <v>1278</v>
      </c>
      <c r="G70" s="14">
        <v>1450</v>
      </c>
      <c r="H70" s="14">
        <v>1451</v>
      </c>
      <c r="I70" s="14">
        <v>1275</v>
      </c>
      <c r="J70" s="14">
        <v>1114</v>
      </c>
      <c r="K70" s="14">
        <v>1328</v>
      </c>
      <c r="L70" s="14">
        <v>1430</v>
      </c>
      <c r="M70" s="14">
        <v>1175</v>
      </c>
      <c r="N70" s="14">
        <v>1210</v>
      </c>
      <c r="O70" s="14">
        <v>1303</v>
      </c>
      <c r="P70" s="14">
        <v>1226</v>
      </c>
      <c r="Q70" s="14" t="s">
        <v>47</v>
      </c>
      <c r="R70" s="14">
        <v>1226</v>
      </c>
      <c r="S70" s="14">
        <v>1275</v>
      </c>
      <c r="T70" s="14">
        <v>1226</v>
      </c>
      <c r="U70" s="14">
        <v>1430</v>
      </c>
      <c r="V70" s="14">
        <v>1328</v>
      </c>
      <c r="W70" s="13">
        <f t="shared" si="6"/>
        <v>20</v>
      </c>
      <c r="X70" s="15">
        <f t="shared" si="4"/>
        <v>1451</v>
      </c>
      <c r="Y70" s="24">
        <f t="shared" si="5"/>
        <v>990</v>
      </c>
      <c r="Z70" s="25">
        <f t="shared" si="7"/>
        <v>0.46565656565656566</v>
      </c>
    </row>
    <row r="74" spans="1:26" x14ac:dyDescent="0.25">
      <c r="V74" s="41"/>
    </row>
    <row r="75" spans="1:26" x14ac:dyDescent="0.25">
      <c r="V75" s="41"/>
      <c r="X75" s="42"/>
    </row>
  </sheetData>
  <conditionalFormatting sqref="B3:V70">
    <cfRule type="cellIs" dxfId="5" priority="42" operator="equal">
      <formula>"-"</formula>
    </cfRule>
    <cfRule type="expression" dxfId="4" priority="45">
      <formula>B3=MAX($A3:$V3)</formula>
    </cfRule>
    <cfRule type="expression" dxfId="3" priority="46">
      <formula>B3=MIN($A3:$V3)</formula>
    </cfRule>
  </conditionalFormatting>
  <conditionalFormatting sqref="C36 C27:C30 C38 C40:C41 C43 C62 C64:C65 C67:C69 C45:C55 C57:C59 C32">
    <cfRule type="expression" dxfId="2" priority="53">
      <formula>C27=MAX($A26:$V26)</formula>
    </cfRule>
  </conditionalFormatting>
  <conditionalFormatting sqref="C70 C37 C25:C26 C44 C63 C31 C39 C42 C66 C56 C60:C61 C33:C35">
    <cfRule type="expression" dxfId="1" priority="165">
      <formula>C25=MIN(#REF!)</formula>
    </cfRule>
    <cfRule type="expression" dxfId="0" priority="166">
      <formula>C25=MAX(#REF!)</formula>
    </cfRule>
  </conditionalFormatting>
  <pageMargins left="0.23622047244094491" right="0.23622047244094491" top="0.74803149606299213" bottom="0.74803149606299213" header="0.31496062992125984" footer="0.31496062992125984"/>
  <pageSetup paperSize="8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lausasölulyf</vt:lpstr>
      <vt:lpstr>lausasölulyf!Print_Area</vt:lpstr>
      <vt:lpstr>lausasölulyf!Print_Titles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kristjana</cp:lastModifiedBy>
  <cp:lastPrinted>2014-11-05T13:29:57Z</cp:lastPrinted>
  <dcterms:created xsi:type="dcterms:W3CDTF">2011-01-07T13:47:19Z</dcterms:created>
  <dcterms:modified xsi:type="dcterms:W3CDTF">2014-11-06T13:23:51Z</dcterms:modified>
</cp:coreProperties>
</file>