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75" tabRatio="747" activeTab="0"/>
  </bookViews>
  <sheets>
    <sheet name="umfelgun haust 14 " sheetId="1" r:id="rId1"/>
    <sheet name="samanburður haust 13-14" sheetId="2" r:id="rId2"/>
  </sheets>
  <definedNames>
    <definedName name="_xlnm.Print_Area" localSheetId="1">'samanburður haust 13-14'!$A$1:$D$28</definedName>
    <definedName name="_xlnm.Print_Area" localSheetId="0">'umfelgun haust 14 '!$A$1:$K$42</definedName>
  </definedNames>
  <calcPr fullCalcOnLoad="1"/>
</workbook>
</file>

<file path=xl/sharedStrings.xml><?xml version="1.0" encoding="utf-8"?>
<sst xmlns="http://schemas.openxmlformats.org/spreadsheetml/2006/main" count="86" uniqueCount="52">
  <si>
    <t>N1</t>
  </si>
  <si>
    <t>Bílabúð Benna</t>
  </si>
  <si>
    <t>Álfelgur</t>
  </si>
  <si>
    <t>Hjólbarða og smurþjónustan Klöpp</t>
  </si>
  <si>
    <t>Kópavogur</t>
  </si>
  <si>
    <t>Bílkó</t>
  </si>
  <si>
    <t>Kvikkfix</t>
  </si>
  <si>
    <t>Nýbarði</t>
  </si>
  <si>
    <t>Dekkverk</t>
  </si>
  <si>
    <t>Dekkjasalan</t>
  </si>
  <si>
    <t>Selfoss</t>
  </si>
  <si>
    <t>Fossdekk</t>
  </si>
  <si>
    <t>Egilsstaðir</t>
  </si>
  <si>
    <t>Akureyri</t>
  </si>
  <si>
    <t>Ísafjörður</t>
  </si>
  <si>
    <t>Klettur</t>
  </si>
  <si>
    <t>Reykjavík</t>
  </si>
  <si>
    <t>Stálfelgur</t>
  </si>
  <si>
    <t>VDO Borgardekk</t>
  </si>
  <si>
    <t>Hafnarfjörður/Garðabær</t>
  </si>
  <si>
    <t>Bón og púst</t>
  </si>
  <si>
    <t>Lægsta verð</t>
  </si>
  <si>
    <t>Meðalverð</t>
  </si>
  <si>
    <t>Hæsta verð</t>
  </si>
  <si>
    <t>Verðmunur í krónum</t>
  </si>
  <si>
    <t>Verðmunur í %</t>
  </si>
  <si>
    <t>Vaka</t>
  </si>
  <si>
    <t>Smábíll Toyota Yaris Terra 175/65R14</t>
  </si>
  <si>
    <t>Minni meðalbíll Ford Focus Trend 195/65R15</t>
  </si>
  <si>
    <t>Meðalbíll Subaru Legacy station 205/55R16</t>
  </si>
  <si>
    <t>Jepplingur Toyota Rav 225/70R16</t>
  </si>
  <si>
    <t>Jeppar Mishubishi Pajero instyle 265/60R18</t>
  </si>
  <si>
    <t xml:space="preserve">Bernard </t>
  </si>
  <si>
    <t>Dekkjahúsið</t>
  </si>
  <si>
    <t>VIP dekk</t>
  </si>
  <si>
    <t xml:space="preserve">Bifreiðaverkstæði S.B. </t>
  </si>
  <si>
    <t>Toyota Akureyri</t>
  </si>
  <si>
    <t xml:space="preserve">Hjólbarðaverkstæði Sigurjóns </t>
  </si>
  <si>
    <t>Gúmmívinnustofa SP dekk</t>
  </si>
  <si>
    <t>Höldur Dekkjaverkstæði</t>
  </si>
  <si>
    <t>VIP dekk og viðhald</t>
  </si>
  <si>
    <t>Betra grip</t>
  </si>
  <si>
    <t>Skipting, umfelgun og jafnvægisstilling 28. október 2014</t>
  </si>
  <si>
    <t>Max 1</t>
  </si>
  <si>
    <t>N1 Fellsmúla</t>
  </si>
  <si>
    <t>Nesdekk Grjóthálsi</t>
  </si>
  <si>
    <t>Bílvogur</t>
  </si>
  <si>
    <t>Gúmmívinnslan ehf</t>
  </si>
  <si>
    <t xml:space="preserve">Fossdekk </t>
  </si>
  <si>
    <t>Breyting</t>
  </si>
  <si>
    <t>Skipting, umfelgun og jafnvægisstilling október 2013-14</t>
  </si>
  <si>
    <t>Titancar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</si>
</sst>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\ _k_r_._-;\-* #,##0\ _k_r_._-;_-* &quot;-&quot;??\ _k_r_.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\ _k_r_._-;\-* #,##0.0\ _k_r_._-;_-* &quot;-&quot;??\ _k_r_._-;_-@_-"/>
    <numFmt numFmtId="172" formatCode="[$-40F]d\.\ mmmm\ yyyy"/>
    <numFmt numFmtId="173" formatCode="#,##0.00\ &quot;kr.&quot;"/>
    <numFmt numFmtId="174" formatCode="#,##0.0\ &quot;kr.&quot;"/>
    <numFmt numFmtId="175" formatCode="#,##0\ &quot;kr.&quot;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2" fillId="33" borderId="18" xfId="0" applyNumberFormat="1" applyFont="1" applyFill="1" applyBorder="1" applyAlignment="1">
      <alignment vertical="center"/>
    </xf>
    <xf numFmtId="164" fontId="2" fillId="33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/>
    </xf>
    <xf numFmtId="0" fontId="2" fillId="0" borderId="0" xfId="0" applyFont="1" applyAlignment="1">
      <alignment/>
    </xf>
    <xf numFmtId="164" fontId="2" fillId="34" borderId="21" xfId="0" applyNumberFormat="1" applyFont="1" applyFill="1" applyBorder="1" applyAlignment="1">
      <alignment vertical="center"/>
    </xf>
    <xf numFmtId="164" fontId="2" fillId="34" borderId="22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4" fontId="2" fillId="34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164" fontId="2" fillId="35" borderId="14" xfId="0" applyNumberFormat="1" applyFont="1" applyFill="1" applyBorder="1" applyAlignment="1">
      <alignment vertical="center"/>
    </xf>
    <xf numFmtId="164" fontId="2" fillId="35" borderId="25" xfId="0" applyNumberFormat="1" applyFont="1" applyFill="1" applyBorder="1" applyAlignment="1">
      <alignment vertical="center"/>
    </xf>
    <xf numFmtId="164" fontId="2" fillId="34" borderId="26" xfId="0" applyNumberFormat="1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0" fontId="5" fillId="36" borderId="29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5" fillId="36" borderId="32" xfId="0" applyFont="1" applyFill="1" applyBorder="1" applyAlignment="1">
      <alignment/>
    </xf>
    <xf numFmtId="164" fontId="2" fillId="0" borderId="27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164" fontId="2" fillId="35" borderId="21" xfId="0" applyNumberFormat="1" applyFont="1" applyFill="1" applyBorder="1" applyAlignment="1">
      <alignment vertical="center"/>
    </xf>
    <xf numFmtId="164" fontId="2" fillId="35" borderId="34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/>
    </xf>
    <xf numFmtId="164" fontId="2" fillId="33" borderId="36" xfId="0" applyNumberFormat="1" applyFont="1" applyFill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64" fontId="2" fillId="35" borderId="16" xfId="0" applyNumberFormat="1" applyFont="1" applyFill="1" applyBorder="1" applyAlignment="1">
      <alignment vertical="center"/>
    </xf>
    <xf numFmtId="164" fontId="2" fillId="37" borderId="12" xfId="0" applyNumberFormat="1" applyFont="1" applyFill="1" applyBorder="1" applyAlignment="1">
      <alignment vertical="center"/>
    </xf>
    <xf numFmtId="164" fontId="2" fillId="37" borderId="38" xfId="0" applyNumberFormat="1" applyFont="1" applyFill="1" applyBorder="1" applyAlignment="1">
      <alignment vertical="center"/>
    </xf>
    <xf numFmtId="164" fontId="2" fillId="37" borderId="34" xfId="0" applyNumberFormat="1" applyFont="1" applyFill="1" applyBorder="1" applyAlignment="1">
      <alignment vertical="center"/>
    </xf>
    <xf numFmtId="164" fontId="2" fillId="37" borderId="39" xfId="0" applyNumberFormat="1" applyFont="1" applyFill="1" applyBorder="1" applyAlignment="1">
      <alignment vertical="center"/>
    </xf>
    <xf numFmtId="164" fontId="2" fillId="37" borderId="40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vertical="center"/>
    </xf>
    <xf numFmtId="164" fontId="2" fillId="35" borderId="38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/>
    </xf>
    <xf numFmtId="164" fontId="2" fillId="34" borderId="42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vertical="center"/>
    </xf>
    <xf numFmtId="164" fontId="2" fillId="34" borderId="45" xfId="0" applyNumberFormat="1" applyFont="1" applyFill="1" applyBorder="1" applyAlignment="1">
      <alignment vertical="center"/>
    </xf>
    <xf numFmtId="164" fontId="2" fillId="37" borderId="46" xfId="0" applyNumberFormat="1" applyFont="1" applyFill="1" applyBorder="1" applyAlignment="1">
      <alignment vertical="center"/>
    </xf>
    <xf numFmtId="164" fontId="2" fillId="37" borderId="13" xfId="0" applyNumberFormat="1" applyFont="1" applyFill="1" applyBorder="1" applyAlignment="1">
      <alignment vertical="center"/>
    </xf>
    <xf numFmtId="0" fontId="1" fillId="0" borderId="47" xfId="0" applyFont="1" applyBorder="1" applyAlignment="1">
      <alignment horizontal="center" wrapText="1"/>
    </xf>
    <xf numFmtId="0" fontId="3" fillId="36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2" fillId="33" borderId="23" xfId="0" applyNumberFormat="1" applyFont="1" applyFill="1" applyBorder="1" applyAlignment="1">
      <alignment vertical="center"/>
    </xf>
    <xf numFmtId="164" fontId="2" fillId="33" borderId="39" xfId="0" applyNumberFormat="1" applyFont="1" applyFill="1" applyBorder="1" applyAlignment="1">
      <alignment vertical="center"/>
    </xf>
    <xf numFmtId="164" fontId="2" fillId="35" borderId="46" xfId="0" applyNumberFormat="1" applyFont="1" applyFill="1" applyBorder="1" applyAlignment="1">
      <alignment vertical="center"/>
    </xf>
    <xf numFmtId="9" fontId="2" fillId="0" borderId="22" xfId="59" applyNumberFormat="1" applyFont="1" applyBorder="1" applyAlignment="1">
      <alignment horizontal="center" vertical="center"/>
    </xf>
    <xf numFmtId="9" fontId="2" fillId="0" borderId="15" xfId="59" applyNumberFormat="1" applyFont="1" applyBorder="1" applyAlignment="1">
      <alignment horizontal="center" vertical="center"/>
    </xf>
    <xf numFmtId="9" fontId="2" fillId="0" borderId="14" xfId="59" applyNumberFormat="1" applyFont="1" applyBorder="1" applyAlignment="1">
      <alignment horizontal="center" vertical="center"/>
    </xf>
    <xf numFmtId="9" fontId="2" fillId="0" borderId="51" xfId="59" applyNumberFormat="1" applyFont="1" applyBorder="1" applyAlignment="1">
      <alignment horizontal="center" vertical="center"/>
    </xf>
    <xf numFmtId="9" fontId="2" fillId="0" borderId="25" xfId="59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wrapText="1"/>
    </xf>
    <xf numFmtId="164" fontId="2" fillId="0" borderId="53" xfId="0" applyNumberFormat="1" applyFont="1" applyFill="1" applyBorder="1" applyAlignment="1">
      <alignment vertical="center"/>
    </xf>
    <xf numFmtId="164" fontId="2" fillId="34" borderId="54" xfId="0" applyNumberFormat="1" applyFont="1" applyFill="1" applyBorder="1" applyAlignment="1">
      <alignment vertical="center"/>
    </xf>
    <xf numFmtId="164" fontId="2" fillId="0" borderId="55" xfId="0" applyNumberFormat="1" applyFont="1" applyFill="1" applyBorder="1" applyAlignment="1">
      <alignment vertical="center"/>
    </xf>
    <xf numFmtId="164" fontId="2" fillId="37" borderId="55" xfId="0" applyNumberFormat="1" applyFont="1" applyFill="1" applyBorder="1" applyAlignment="1">
      <alignment vertical="center"/>
    </xf>
    <xf numFmtId="175" fontId="2" fillId="0" borderId="56" xfId="0" applyNumberFormat="1" applyFont="1" applyBorder="1" applyAlignment="1">
      <alignment horizontal="center" vertical="center"/>
    </xf>
    <xf numFmtId="175" fontId="2" fillId="0" borderId="57" xfId="0" applyNumberFormat="1" applyFont="1" applyBorder="1" applyAlignment="1">
      <alignment horizontal="center" vertical="center"/>
    </xf>
    <xf numFmtId="175" fontId="2" fillId="0" borderId="18" xfId="0" applyNumberFormat="1" applyFont="1" applyBorder="1" applyAlignment="1">
      <alignment horizontal="center" vertical="center"/>
    </xf>
    <xf numFmtId="175" fontId="2" fillId="0" borderId="58" xfId="0" applyNumberFormat="1" applyFont="1" applyBorder="1" applyAlignment="1">
      <alignment horizontal="center" vertical="center"/>
    </xf>
    <xf numFmtId="175" fontId="2" fillId="0" borderId="19" xfId="0" applyNumberFormat="1" applyFont="1" applyBorder="1" applyAlignment="1">
      <alignment horizontal="center" vertical="center"/>
    </xf>
    <xf numFmtId="164" fontId="2" fillId="33" borderId="53" xfId="0" applyNumberFormat="1" applyFont="1" applyFill="1" applyBorder="1" applyAlignment="1">
      <alignment vertical="center"/>
    </xf>
    <xf numFmtId="164" fontId="2" fillId="33" borderId="42" xfId="0" applyNumberFormat="1" applyFont="1" applyFill="1" applyBorder="1" applyAlignment="1">
      <alignment vertical="center"/>
    </xf>
    <xf numFmtId="164" fontId="2" fillId="33" borderId="43" xfId="0" applyNumberFormat="1" applyFont="1" applyFill="1" applyBorder="1" applyAlignment="1">
      <alignment vertical="center"/>
    </xf>
    <xf numFmtId="164" fontId="2" fillId="33" borderId="54" xfId="0" applyNumberFormat="1" applyFont="1" applyFill="1" applyBorder="1" applyAlignment="1">
      <alignment vertical="center"/>
    </xf>
    <xf numFmtId="164" fontId="2" fillId="33" borderId="55" xfId="0" applyNumberFormat="1" applyFont="1" applyFill="1" applyBorder="1" applyAlignment="1">
      <alignment vertical="center"/>
    </xf>
    <xf numFmtId="164" fontId="2" fillId="37" borderId="11" xfId="0" applyNumberFormat="1" applyFont="1" applyFill="1" applyBorder="1" applyAlignment="1">
      <alignment vertical="center"/>
    </xf>
    <xf numFmtId="164" fontId="2" fillId="37" borderId="16" xfId="0" applyNumberFormat="1" applyFont="1" applyFill="1" applyBorder="1" applyAlignment="1">
      <alignment vertical="center"/>
    </xf>
    <xf numFmtId="14" fontId="5" fillId="36" borderId="59" xfId="0" applyNumberFormat="1" applyFont="1" applyFill="1" applyBorder="1" applyAlignment="1">
      <alignment/>
    </xf>
    <xf numFmtId="164" fontId="2" fillId="37" borderId="36" xfId="0" applyNumberFormat="1" applyFont="1" applyFill="1" applyBorder="1" applyAlignment="1">
      <alignment vertical="center"/>
    </xf>
    <xf numFmtId="0" fontId="5" fillId="36" borderId="35" xfId="0" applyFont="1" applyFill="1" applyBorder="1" applyAlignment="1">
      <alignment/>
    </xf>
    <xf numFmtId="164" fontId="2" fillId="37" borderId="10" xfId="0" applyNumberFormat="1" applyFont="1" applyFill="1" applyBorder="1" applyAlignment="1">
      <alignment vertical="center"/>
    </xf>
    <xf numFmtId="9" fontId="2" fillId="35" borderId="48" xfId="59" applyFont="1" applyFill="1" applyBorder="1" applyAlignment="1">
      <alignment horizontal="center"/>
    </xf>
    <xf numFmtId="9" fontId="2" fillId="33" borderId="48" xfId="59" applyFont="1" applyFill="1" applyBorder="1" applyAlignment="1">
      <alignment horizontal="center"/>
    </xf>
    <xf numFmtId="9" fontId="2" fillId="38" borderId="48" xfId="59" applyFont="1" applyFill="1" applyBorder="1" applyAlignment="1">
      <alignment horizontal="center"/>
    </xf>
    <xf numFmtId="9" fontId="2" fillId="38" borderId="20" xfId="59" applyFont="1" applyFill="1" applyBorder="1" applyAlignment="1">
      <alignment horizontal="center"/>
    </xf>
    <xf numFmtId="0" fontId="3" fillId="38" borderId="60" xfId="0" applyFont="1" applyFill="1" applyBorder="1" applyAlignment="1">
      <alignment horizontal="center" textRotation="90" wrapText="1"/>
    </xf>
    <xf numFmtId="9" fontId="2" fillId="38" borderId="24" xfId="59" applyFont="1" applyFill="1" applyBorder="1" applyAlignment="1">
      <alignment horizontal="center"/>
    </xf>
    <xf numFmtId="0" fontId="5" fillId="36" borderId="47" xfId="0" applyFont="1" applyFill="1" applyBorder="1" applyAlignment="1">
      <alignment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133350</xdr:rowOff>
    </xdr:from>
    <xdr:to>
      <xdr:col>0</xdr:col>
      <xdr:colOff>1562100</xdr:colOff>
      <xdr:row>0</xdr:row>
      <xdr:rowOff>685800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335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0</xdr:row>
      <xdr:rowOff>38100</xdr:rowOff>
    </xdr:from>
    <xdr:to>
      <xdr:col>0</xdr:col>
      <xdr:colOff>1609725</xdr:colOff>
      <xdr:row>0</xdr:row>
      <xdr:rowOff>514350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81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80" zoomScaleNormal="80" zoomScalePageLayoutView="0" workbookViewId="0" topLeftCell="A1">
      <selection activeCell="M1" sqref="M1:P16384"/>
    </sheetView>
  </sheetViews>
  <sheetFormatPr defaultColWidth="9.140625" defaultRowHeight="12.75"/>
  <cols>
    <col min="1" max="1" width="36.8515625" style="0" customWidth="1"/>
    <col min="2" max="11" width="11.7109375" style="0" customWidth="1"/>
    <col min="12" max="12" width="3.140625" style="0" customWidth="1"/>
  </cols>
  <sheetData>
    <row r="1" spans="1:11" ht="87" customHeight="1" thickBot="1">
      <c r="A1" s="51" t="s">
        <v>42</v>
      </c>
      <c r="B1" s="92" t="s">
        <v>27</v>
      </c>
      <c r="C1" s="93"/>
      <c r="D1" s="94" t="s">
        <v>28</v>
      </c>
      <c r="E1" s="95"/>
      <c r="F1" s="92" t="s">
        <v>29</v>
      </c>
      <c r="G1" s="93"/>
      <c r="H1" s="96" t="s">
        <v>30</v>
      </c>
      <c r="I1" s="96"/>
      <c r="J1" s="97" t="s">
        <v>31</v>
      </c>
      <c r="K1" s="98"/>
    </row>
    <row r="2" spans="1:11" ht="15.75" thickBot="1">
      <c r="A2" s="52" t="s">
        <v>16</v>
      </c>
      <c r="B2" s="25" t="s">
        <v>2</v>
      </c>
      <c r="C2" s="26" t="s">
        <v>17</v>
      </c>
      <c r="D2" s="25" t="s">
        <v>2</v>
      </c>
      <c r="E2" s="27" t="s">
        <v>17</v>
      </c>
      <c r="F2" s="25" t="s">
        <v>2</v>
      </c>
      <c r="G2" s="26" t="s">
        <v>17</v>
      </c>
      <c r="H2" s="25" t="s">
        <v>2</v>
      </c>
      <c r="I2" s="27" t="s">
        <v>17</v>
      </c>
      <c r="J2" s="25" t="s">
        <v>2</v>
      </c>
      <c r="K2" s="28" t="s">
        <v>17</v>
      </c>
    </row>
    <row r="3" spans="1:11" ht="15">
      <c r="A3" s="53" t="s">
        <v>18</v>
      </c>
      <c r="B3" s="15">
        <v>5490</v>
      </c>
      <c r="C3" s="39">
        <v>5490</v>
      </c>
      <c r="D3" s="15">
        <v>5490</v>
      </c>
      <c r="E3" s="49">
        <v>5490</v>
      </c>
      <c r="F3" s="15">
        <v>5490</v>
      </c>
      <c r="G3" s="39">
        <v>5490</v>
      </c>
      <c r="H3" s="15">
        <v>6490</v>
      </c>
      <c r="I3" s="49">
        <v>6490</v>
      </c>
      <c r="J3" s="15">
        <v>8990</v>
      </c>
      <c r="K3" s="39">
        <v>8990</v>
      </c>
    </row>
    <row r="4" spans="1:11" ht="15">
      <c r="A4" s="53" t="s">
        <v>26</v>
      </c>
      <c r="B4" s="15">
        <v>6550</v>
      </c>
      <c r="C4" s="39">
        <v>6550</v>
      </c>
      <c r="D4" s="15">
        <v>6550</v>
      </c>
      <c r="E4" s="49">
        <v>6550</v>
      </c>
      <c r="F4" s="15">
        <v>6550</v>
      </c>
      <c r="G4" s="39">
        <v>6550</v>
      </c>
      <c r="H4" s="15">
        <v>7699</v>
      </c>
      <c r="I4" s="49">
        <v>7699</v>
      </c>
      <c r="J4" s="15">
        <v>9450</v>
      </c>
      <c r="K4" s="39">
        <v>9450</v>
      </c>
    </row>
    <row r="5" spans="1:11" ht="15">
      <c r="A5" s="53" t="s">
        <v>15</v>
      </c>
      <c r="B5" s="15">
        <v>6950</v>
      </c>
      <c r="C5" s="39">
        <v>6950</v>
      </c>
      <c r="D5" s="15">
        <v>6950</v>
      </c>
      <c r="E5" s="49">
        <v>6950</v>
      </c>
      <c r="F5" s="15">
        <v>6950</v>
      </c>
      <c r="G5" s="39">
        <v>6950</v>
      </c>
      <c r="H5" s="15">
        <v>8700</v>
      </c>
      <c r="I5" s="49">
        <v>8700</v>
      </c>
      <c r="J5" s="15">
        <v>8700</v>
      </c>
      <c r="K5" s="39">
        <v>8700</v>
      </c>
    </row>
    <row r="6" spans="1:11" ht="15">
      <c r="A6" s="53" t="s">
        <v>3</v>
      </c>
      <c r="B6" s="15">
        <v>6900</v>
      </c>
      <c r="C6" s="39">
        <v>6300</v>
      </c>
      <c r="D6" s="15">
        <v>6900</v>
      </c>
      <c r="E6" s="49">
        <v>6300</v>
      </c>
      <c r="F6" s="15">
        <v>6900</v>
      </c>
      <c r="G6" s="39">
        <v>6300</v>
      </c>
      <c r="H6" s="15">
        <v>7900</v>
      </c>
      <c r="I6" s="49">
        <v>7300</v>
      </c>
      <c r="J6" s="15">
        <v>9300</v>
      </c>
      <c r="K6" s="39"/>
    </row>
    <row r="7" spans="1:11" ht="15">
      <c r="A7" s="53" t="s">
        <v>44</v>
      </c>
      <c r="B7" s="31">
        <v>8120</v>
      </c>
      <c r="C7" s="32">
        <v>7420</v>
      </c>
      <c r="D7" s="31">
        <v>8120</v>
      </c>
      <c r="E7" s="58">
        <v>7420</v>
      </c>
      <c r="F7" s="31">
        <v>8614</v>
      </c>
      <c r="G7" s="32">
        <v>7420</v>
      </c>
      <c r="H7" s="15">
        <v>10550</v>
      </c>
      <c r="I7" s="49">
        <v>9470</v>
      </c>
      <c r="J7" s="31">
        <v>14010</v>
      </c>
      <c r="K7" s="39">
        <v>12280</v>
      </c>
    </row>
    <row r="8" spans="1:11" ht="15">
      <c r="A8" s="53" t="s">
        <v>41</v>
      </c>
      <c r="B8" s="15">
        <v>7530</v>
      </c>
      <c r="C8" s="39">
        <v>7279</v>
      </c>
      <c r="D8" s="15">
        <v>7530</v>
      </c>
      <c r="E8" s="49">
        <v>7279</v>
      </c>
      <c r="F8" s="15">
        <v>7530</v>
      </c>
      <c r="G8" s="39">
        <v>7279</v>
      </c>
      <c r="H8" s="31">
        <v>10950</v>
      </c>
      <c r="I8" s="58">
        <v>10800</v>
      </c>
      <c r="J8" s="15">
        <v>10950</v>
      </c>
      <c r="K8" s="39">
        <v>10800</v>
      </c>
    </row>
    <row r="9" spans="1:11" ht="15">
      <c r="A9" s="53" t="s">
        <v>38</v>
      </c>
      <c r="B9" s="15">
        <v>7875</v>
      </c>
      <c r="C9" s="39">
        <v>6982</v>
      </c>
      <c r="D9" s="15">
        <v>7875</v>
      </c>
      <c r="E9" s="49">
        <v>6982</v>
      </c>
      <c r="F9" s="15">
        <v>7875</v>
      </c>
      <c r="G9" s="39">
        <v>6982</v>
      </c>
      <c r="H9" s="15">
        <v>10070</v>
      </c>
      <c r="I9" s="49">
        <v>9187</v>
      </c>
      <c r="J9" s="15">
        <v>12023</v>
      </c>
      <c r="K9" s="39"/>
    </row>
    <row r="10" spans="1:11" ht="15">
      <c r="A10" s="53" t="s">
        <v>1</v>
      </c>
      <c r="B10" s="15">
        <v>7164</v>
      </c>
      <c r="C10" s="39">
        <v>6662</v>
      </c>
      <c r="D10" s="15">
        <v>7164</v>
      </c>
      <c r="E10" s="49">
        <v>6662</v>
      </c>
      <c r="F10" s="15">
        <v>7164</v>
      </c>
      <c r="G10" s="39">
        <v>6662</v>
      </c>
      <c r="H10" s="15">
        <v>8855</v>
      </c>
      <c r="I10" s="49">
        <v>7776</v>
      </c>
      <c r="J10" s="15">
        <v>11044</v>
      </c>
      <c r="K10" s="39">
        <v>8885</v>
      </c>
    </row>
    <row r="11" spans="1:11" ht="15">
      <c r="A11" s="53" t="s">
        <v>40</v>
      </c>
      <c r="B11" s="15">
        <v>6900</v>
      </c>
      <c r="C11" s="39">
        <v>6900</v>
      </c>
      <c r="D11" s="15">
        <v>6900</v>
      </c>
      <c r="E11" s="49">
        <v>6900</v>
      </c>
      <c r="F11" s="15">
        <v>6900</v>
      </c>
      <c r="G11" s="39">
        <v>6900</v>
      </c>
      <c r="H11" s="15">
        <v>8500</v>
      </c>
      <c r="I11" s="49">
        <v>8500</v>
      </c>
      <c r="J11" s="15">
        <v>8500</v>
      </c>
      <c r="K11" s="39">
        <v>8500</v>
      </c>
    </row>
    <row r="12" spans="1:11" ht="15">
      <c r="A12" s="53" t="s">
        <v>43</v>
      </c>
      <c r="B12" s="15">
        <v>7519</v>
      </c>
      <c r="C12" s="39">
        <v>6940</v>
      </c>
      <c r="D12" s="15">
        <v>7519</v>
      </c>
      <c r="E12" s="49">
        <v>6940</v>
      </c>
      <c r="F12" s="15">
        <v>7519</v>
      </c>
      <c r="G12" s="39">
        <v>6940</v>
      </c>
      <c r="H12" s="15">
        <v>9543</v>
      </c>
      <c r="I12" s="49">
        <v>8097</v>
      </c>
      <c r="J12" s="15">
        <v>9543</v>
      </c>
      <c r="K12" s="39">
        <v>8097</v>
      </c>
    </row>
    <row r="13" spans="1:11" ht="15">
      <c r="A13" s="53" t="s">
        <v>37</v>
      </c>
      <c r="B13" s="15">
        <v>6980</v>
      </c>
      <c r="C13" s="5">
        <v>6980</v>
      </c>
      <c r="D13" s="48">
        <v>6980</v>
      </c>
      <c r="E13" s="6">
        <v>6980</v>
      </c>
      <c r="F13" s="15">
        <v>6980</v>
      </c>
      <c r="G13" s="5">
        <v>6980</v>
      </c>
      <c r="H13" s="48">
        <v>7500</v>
      </c>
      <c r="I13" s="50">
        <v>7500</v>
      </c>
      <c r="J13" s="15">
        <v>10900</v>
      </c>
      <c r="K13" s="37">
        <v>10900</v>
      </c>
    </row>
    <row r="14" spans="1:11" ht="15">
      <c r="A14" s="53" t="s">
        <v>32</v>
      </c>
      <c r="B14" s="15">
        <v>5990</v>
      </c>
      <c r="C14" s="5">
        <v>5990</v>
      </c>
      <c r="D14" s="48">
        <v>5990</v>
      </c>
      <c r="E14" s="6">
        <v>5990</v>
      </c>
      <c r="F14" s="15">
        <v>6990</v>
      </c>
      <c r="G14" s="5">
        <v>6990</v>
      </c>
      <c r="H14" s="48">
        <v>6990</v>
      </c>
      <c r="I14" s="50">
        <v>6990</v>
      </c>
      <c r="J14" s="15"/>
      <c r="K14" s="37"/>
    </row>
    <row r="15" spans="1:11" ht="15.75" thickBot="1">
      <c r="A15" s="54" t="s">
        <v>45</v>
      </c>
      <c r="B15" s="18">
        <v>7164</v>
      </c>
      <c r="C15" s="65">
        <v>6662</v>
      </c>
      <c r="D15" s="66">
        <v>7164</v>
      </c>
      <c r="E15" s="67">
        <v>6662</v>
      </c>
      <c r="F15" s="18">
        <v>7164</v>
      </c>
      <c r="G15" s="65">
        <v>6662</v>
      </c>
      <c r="H15" s="66">
        <v>8855</v>
      </c>
      <c r="I15" s="68">
        <v>7776</v>
      </c>
      <c r="J15" s="18">
        <v>12158</v>
      </c>
      <c r="K15" s="40">
        <v>10000</v>
      </c>
    </row>
    <row r="16" spans="1:11" ht="15.75" thickBot="1">
      <c r="A16" s="52" t="s">
        <v>4</v>
      </c>
      <c r="B16" s="25"/>
      <c r="C16" s="26"/>
      <c r="D16" s="25"/>
      <c r="E16" s="27"/>
      <c r="F16" s="25"/>
      <c r="G16" s="26"/>
      <c r="H16" s="25"/>
      <c r="I16" s="27"/>
      <c r="J16" s="25"/>
      <c r="K16" s="28"/>
    </row>
    <row r="17" spans="1:11" ht="15.75" customHeight="1">
      <c r="A17" s="53" t="s">
        <v>5</v>
      </c>
      <c r="B17" s="15">
        <v>6461</v>
      </c>
      <c r="C17" s="39">
        <v>5466</v>
      </c>
      <c r="D17" s="15">
        <v>6461</v>
      </c>
      <c r="E17" s="49">
        <v>5466</v>
      </c>
      <c r="F17" s="15">
        <v>6461</v>
      </c>
      <c r="G17" s="39">
        <v>5466</v>
      </c>
      <c r="H17" s="15">
        <v>8373</v>
      </c>
      <c r="I17" s="49">
        <v>7777</v>
      </c>
      <c r="J17" s="15">
        <v>10968</v>
      </c>
      <c r="K17" s="39">
        <v>9331</v>
      </c>
    </row>
    <row r="18" spans="1:11" ht="15.75" customHeight="1">
      <c r="A18" s="55" t="s">
        <v>33</v>
      </c>
      <c r="B18" s="15">
        <v>5490</v>
      </c>
      <c r="C18" s="5">
        <v>5490</v>
      </c>
      <c r="D18" s="15">
        <v>5490</v>
      </c>
      <c r="E18" s="6">
        <v>5490</v>
      </c>
      <c r="F18" s="15">
        <v>5490</v>
      </c>
      <c r="G18" s="5">
        <v>5490</v>
      </c>
      <c r="H18" s="15">
        <v>6490</v>
      </c>
      <c r="I18" s="6">
        <v>6490</v>
      </c>
      <c r="J18" s="15">
        <v>8490</v>
      </c>
      <c r="K18" s="39">
        <v>8490</v>
      </c>
    </row>
    <row r="19" spans="1:11" ht="15">
      <c r="A19" s="53" t="s">
        <v>46</v>
      </c>
      <c r="B19" s="15">
        <v>5490</v>
      </c>
      <c r="C19" s="5">
        <v>5490</v>
      </c>
      <c r="D19" s="15">
        <v>5490</v>
      </c>
      <c r="E19" s="6">
        <v>5490</v>
      </c>
      <c r="F19" s="15">
        <v>5490</v>
      </c>
      <c r="G19" s="5">
        <v>5490</v>
      </c>
      <c r="H19" s="15">
        <v>6690</v>
      </c>
      <c r="I19" s="6">
        <v>6690</v>
      </c>
      <c r="J19" s="15">
        <v>8990</v>
      </c>
      <c r="K19" s="39">
        <v>8990</v>
      </c>
    </row>
    <row r="20" spans="1:11" ht="15.75" customHeight="1" thickBot="1">
      <c r="A20" s="54" t="s">
        <v>51</v>
      </c>
      <c r="B20" s="56">
        <v>4000</v>
      </c>
      <c r="C20" s="74">
        <v>4000</v>
      </c>
      <c r="D20" s="77">
        <v>4500</v>
      </c>
      <c r="E20" s="78">
        <v>4500</v>
      </c>
      <c r="F20" s="56">
        <v>5000</v>
      </c>
      <c r="G20" s="74">
        <v>5000</v>
      </c>
      <c r="H20" s="77">
        <v>5000</v>
      </c>
      <c r="I20" s="78">
        <v>5000</v>
      </c>
      <c r="J20" s="56">
        <v>5000</v>
      </c>
      <c r="K20" s="57">
        <v>5000</v>
      </c>
    </row>
    <row r="21" spans="1:11" ht="15.75" thickBot="1">
      <c r="A21" s="52" t="s">
        <v>19</v>
      </c>
      <c r="B21" s="25"/>
      <c r="C21" s="26"/>
      <c r="D21" s="25"/>
      <c r="E21" s="27"/>
      <c r="F21" s="25"/>
      <c r="G21" s="26"/>
      <c r="H21" s="25"/>
      <c r="I21" s="27"/>
      <c r="J21" s="25"/>
      <c r="K21" s="28"/>
    </row>
    <row r="22" spans="1:11" ht="15">
      <c r="A22" s="53" t="s">
        <v>7</v>
      </c>
      <c r="B22" s="15">
        <v>5995</v>
      </c>
      <c r="C22" s="5">
        <v>5995</v>
      </c>
      <c r="D22" s="15">
        <v>5995</v>
      </c>
      <c r="E22" s="6">
        <v>5995</v>
      </c>
      <c r="F22" s="15">
        <v>5995</v>
      </c>
      <c r="G22" s="5">
        <v>5995</v>
      </c>
      <c r="H22" s="15">
        <v>5995</v>
      </c>
      <c r="I22" s="6">
        <v>5995</v>
      </c>
      <c r="J22" s="15">
        <v>6998</v>
      </c>
      <c r="K22" s="39">
        <v>6998</v>
      </c>
    </row>
    <row r="23" spans="1:11" ht="15">
      <c r="A23" s="53" t="s">
        <v>9</v>
      </c>
      <c r="B23" s="15">
        <v>6000</v>
      </c>
      <c r="C23" s="5">
        <v>6000</v>
      </c>
      <c r="D23" s="15">
        <v>6000</v>
      </c>
      <c r="E23" s="6">
        <v>6000</v>
      </c>
      <c r="F23" s="15">
        <v>6000</v>
      </c>
      <c r="G23" s="5">
        <v>6000</v>
      </c>
      <c r="H23" s="15">
        <v>6000</v>
      </c>
      <c r="I23" s="6">
        <v>6000</v>
      </c>
      <c r="J23" s="15">
        <v>8000</v>
      </c>
      <c r="K23" s="39">
        <v>8000</v>
      </c>
    </row>
    <row r="24" spans="1:11" ht="15">
      <c r="A24" s="55" t="s">
        <v>8</v>
      </c>
      <c r="B24" s="75">
        <v>4000</v>
      </c>
      <c r="C24" s="76">
        <v>4000</v>
      </c>
      <c r="D24" s="45">
        <v>5000</v>
      </c>
      <c r="E24" s="47">
        <v>5000</v>
      </c>
      <c r="F24" s="45">
        <v>6000</v>
      </c>
      <c r="G24" s="46">
        <v>6000</v>
      </c>
      <c r="H24" s="45">
        <v>6000</v>
      </c>
      <c r="I24" s="47">
        <v>6000</v>
      </c>
      <c r="J24" s="45">
        <v>7000</v>
      </c>
      <c r="K24" s="41">
        <v>7000</v>
      </c>
    </row>
    <row r="25" spans="1:11" ht="15.75" thickBot="1">
      <c r="A25" s="53" t="s">
        <v>6</v>
      </c>
      <c r="B25" s="15">
        <v>6240</v>
      </c>
      <c r="C25" s="5">
        <v>6240</v>
      </c>
      <c r="D25" s="48">
        <v>6240</v>
      </c>
      <c r="E25" s="6">
        <v>6240</v>
      </c>
      <c r="F25" s="15">
        <v>6240</v>
      </c>
      <c r="G25" s="5">
        <v>6240</v>
      </c>
      <c r="H25" s="48">
        <v>6240</v>
      </c>
      <c r="I25" s="6">
        <v>6240</v>
      </c>
      <c r="J25" s="15"/>
      <c r="K25" s="37"/>
    </row>
    <row r="26" spans="1:11" ht="15.75" thickBot="1">
      <c r="A26" s="52" t="s">
        <v>10</v>
      </c>
      <c r="B26" s="25"/>
      <c r="C26" s="26"/>
      <c r="D26" s="25"/>
      <c r="E26" s="27"/>
      <c r="F26" s="25"/>
      <c r="G26" s="26"/>
      <c r="H26" s="25"/>
      <c r="I26" s="27"/>
      <c r="J26" s="25"/>
      <c r="K26" s="28"/>
    </row>
    <row r="27" spans="1:11" ht="15.75" thickBot="1">
      <c r="A27" s="53" t="s">
        <v>48</v>
      </c>
      <c r="B27" s="22">
        <v>7400</v>
      </c>
      <c r="C27" s="23">
        <v>6600</v>
      </c>
      <c r="D27" s="22">
        <v>7400</v>
      </c>
      <c r="E27" s="24">
        <v>6600</v>
      </c>
      <c r="F27" s="22">
        <v>7400</v>
      </c>
      <c r="G27" s="23">
        <v>6600</v>
      </c>
      <c r="H27" s="22">
        <v>8700</v>
      </c>
      <c r="I27" s="24">
        <v>8200</v>
      </c>
      <c r="J27" s="22">
        <v>10800</v>
      </c>
      <c r="K27" s="38">
        <v>9900</v>
      </c>
    </row>
    <row r="28" spans="1:11" ht="15.75" thickBot="1">
      <c r="A28" s="52" t="s">
        <v>13</v>
      </c>
      <c r="B28" s="25"/>
      <c r="C28" s="26"/>
      <c r="D28" s="25"/>
      <c r="E28" s="27"/>
      <c r="F28" s="25"/>
      <c r="G28" s="26"/>
      <c r="H28" s="25"/>
      <c r="I28" s="27"/>
      <c r="J28" s="25"/>
      <c r="K28" s="28"/>
    </row>
    <row r="29" spans="1:11" ht="15">
      <c r="A29" s="53" t="s">
        <v>39</v>
      </c>
      <c r="B29" s="22">
        <v>7403</v>
      </c>
      <c r="C29" s="23">
        <v>7403</v>
      </c>
      <c r="D29" s="22">
        <v>7403</v>
      </c>
      <c r="E29" s="24">
        <v>7403</v>
      </c>
      <c r="F29" s="22">
        <v>7403</v>
      </c>
      <c r="G29" s="23">
        <v>7403</v>
      </c>
      <c r="H29" s="22">
        <v>9002</v>
      </c>
      <c r="I29" s="24">
        <v>9002</v>
      </c>
      <c r="J29" s="22">
        <v>12685</v>
      </c>
      <c r="K29" s="43">
        <v>12685</v>
      </c>
    </row>
    <row r="30" spans="1:11" ht="15">
      <c r="A30" s="53" t="s">
        <v>36</v>
      </c>
      <c r="B30" s="22">
        <v>5700</v>
      </c>
      <c r="C30" s="23">
        <v>5700</v>
      </c>
      <c r="D30" s="22">
        <v>5700</v>
      </c>
      <c r="E30" s="24">
        <v>5700</v>
      </c>
      <c r="F30" s="22">
        <v>5700</v>
      </c>
      <c r="G30" s="23">
        <v>5700</v>
      </c>
      <c r="H30" s="22">
        <v>6700</v>
      </c>
      <c r="I30" s="24">
        <v>6700</v>
      </c>
      <c r="J30" s="22">
        <v>10200</v>
      </c>
      <c r="K30" s="38">
        <v>10200</v>
      </c>
    </row>
    <row r="31" spans="1:11" ht="15.75" thickBot="1">
      <c r="A31" s="54" t="s">
        <v>47</v>
      </c>
      <c r="B31" s="18">
        <v>6491</v>
      </c>
      <c r="C31" s="65">
        <v>6129</v>
      </c>
      <c r="D31" s="18">
        <v>6491</v>
      </c>
      <c r="E31" s="67">
        <v>6129</v>
      </c>
      <c r="F31" s="18">
        <v>6491</v>
      </c>
      <c r="G31" s="65">
        <v>6129</v>
      </c>
      <c r="H31" s="18">
        <v>6491</v>
      </c>
      <c r="I31" s="67">
        <v>6129</v>
      </c>
      <c r="J31" s="18">
        <v>11616</v>
      </c>
      <c r="K31" s="40">
        <v>11616</v>
      </c>
    </row>
    <row r="32" spans="1:11" ht="15.75" thickBot="1">
      <c r="A32" s="52" t="s">
        <v>12</v>
      </c>
      <c r="B32" s="25"/>
      <c r="C32" s="26"/>
      <c r="D32" s="25"/>
      <c r="E32" s="27"/>
      <c r="F32" s="25"/>
      <c r="G32" s="26"/>
      <c r="H32" s="25"/>
      <c r="I32" s="27"/>
      <c r="J32" s="25"/>
      <c r="K32" s="28"/>
    </row>
    <row r="33" spans="1:11" ht="15.75" thickBot="1">
      <c r="A33" s="53" t="s">
        <v>20</v>
      </c>
      <c r="B33" s="16">
        <v>6200</v>
      </c>
      <c r="C33" s="7">
        <v>5800</v>
      </c>
      <c r="D33" s="16">
        <v>6200</v>
      </c>
      <c r="E33" s="8">
        <v>5800</v>
      </c>
      <c r="F33" s="16">
        <v>6200</v>
      </c>
      <c r="G33" s="7">
        <v>5800</v>
      </c>
      <c r="H33" s="16">
        <v>7300</v>
      </c>
      <c r="I33" s="8">
        <v>6800</v>
      </c>
      <c r="J33" s="16">
        <v>8300</v>
      </c>
      <c r="K33" s="42">
        <v>7800</v>
      </c>
    </row>
    <row r="34" spans="1:11" ht="15.75" thickBot="1">
      <c r="A34" s="52" t="s">
        <v>14</v>
      </c>
      <c r="B34" s="25"/>
      <c r="C34" s="26"/>
      <c r="D34" s="25"/>
      <c r="E34" s="27"/>
      <c r="F34" s="25"/>
      <c r="G34" s="26"/>
      <c r="H34" s="25"/>
      <c r="I34" s="27"/>
      <c r="J34" s="25"/>
      <c r="K34" s="28"/>
    </row>
    <row r="35" spans="1:11" ht="15.75" thickBot="1">
      <c r="A35" s="13" t="s">
        <v>35</v>
      </c>
      <c r="B35" s="16">
        <v>5976</v>
      </c>
      <c r="C35" s="7">
        <v>5976</v>
      </c>
      <c r="D35" s="16">
        <v>5976</v>
      </c>
      <c r="E35" s="8">
        <v>5976</v>
      </c>
      <c r="F35" s="16">
        <v>5976</v>
      </c>
      <c r="G35" s="7">
        <v>5976</v>
      </c>
      <c r="H35" s="16">
        <v>5976</v>
      </c>
      <c r="I35" s="8">
        <v>5976</v>
      </c>
      <c r="J35" s="16">
        <v>7157</v>
      </c>
      <c r="K35" s="42">
        <v>7157</v>
      </c>
    </row>
    <row r="36" ht="9" customHeight="1" thickBot="1">
      <c r="H36" s="1"/>
    </row>
    <row r="37" spans="1:11" ht="15">
      <c r="A37" s="10" t="s">
        <v>21</v>
      </c>
      <c r="B37" s="34">
        <f aca="true" t="shared" si="0" ref="B37:K37">MIN(B3:B35)</f>
        <v>4000</v>
      </c>
      <c r="C37" s="11">
        <f t="shared" si="0"/>
        <v>4000</v>
      </c>
      <c r="D37" s="34">
        <f t="shared" si="0"/>
        <v>4500</v>
      </c>
      <c r="E37" s="11">
        <f t="shared" si="0"/>
        <v>4500</v>
      </c>
      <c r="F37" s="34">
        <f t="shared" si="0"/>
        <v>5000</v>
      </c>
      <c r="G37" s="11">
        <f t="shared" si="0"/>
        <v>5000</v>
      </c>
      <c r="H37" s="34">
        <f t="shared" si="0"/>
        <v>5000</v>
      </c>
      <c r="I37" s="11">
        <f t="shared" si="0"/>
        <v>5000</v>
      </c>
      <c r="J37" s="34">
        <f t="shared" si="0"/>
        <v>5000</v>
      </c>
      <c r="K37" s="12">
        <f t="shared" si="0"/>
        <v>5000</v>
      </c>
    </row>
    <row r="38" spans="1:11" ht="15">
      <c r="A38" s="19" t="s">
        <v>22</v>
      </c>
      <c r="B38" s="35">
        <f aca="true" t="shared" si="1" ref="B38:K38">AVERAGE(B3:B35)</f>
        <v>6443.62962962963</v>
      </c>
      <c r="C38" s="29">
        <f t="shared" si="1"/>
        <v>6199.777777777777</v>
      </c>
      <c r="D38" s="35">
        <f t="shared" si="1"/>
        <v>6499.185185185185</v>
      </c>
      <c r="E38" s="29">
        <f t="shared" si="1"/>
        <v>6255.333333333333</v>
      </c>
      <c r="F38" s="35">
        <f t="shared" si="1"/>
        <v>6610.074074074074</v>
      </c>
      <c r="G38" s="29">
        <f t="shared" si="1"/>
        <v>6347.925925925926</v>
      </c>
      <c r="H38" s="35">
        <f t="shared" si="1"/>
        <v>7687.37037037037</v>
      </c>
      <c r="I38" s="29">
        <f t="shared" si="1"/>
        <v>7380.888888888889</v>
      </c>
      <c r="J38" s="35">
        <f t="shared" si="1"/>
        <v>9670.88</v>
      </c>
      <c r="K38" s="30">
        <f t="shared" si="1"/>
        <v>9120.391304347826</v>
      </c>
    </row>
    <row r="39" spans="1:11" ht="15.75" thickBot="1">
      <c r="A39" s="13" t="s">
        <v>23</v>
      </c>
      <c r="B39" s="36">
        <f aca="true" t="shared" si="2" ref="B39:K39">MAX(B3:B35)</f>
        <v>8120</v>
      </c>
      <c r="C39" s="20">
        <f t="shared" si="2"/>
        <v>7420</v>
      </c>
      <c r="D39" s="36">
        <f t="shared" si="2"/>
        <v>8120</v>
      </c>
      <c r="E39" s="20">
        <f t="shared" si="2"/>
        <v>7420</v>
      </c>
      <c r="F39" s="36">
        <f t="shared" si="2"/>
        <v>8614</v>
      </c>
      <c r="G39" s="20">
        <f t="shared" si="2"/>
        <v>7420</v>
      </c>
      <c r="H39" s="36">
        <f t="shared" si="2"/>
        <v>10950</v>
      </c>
      <c r="I39" s="20">
        <f t="shared" si="2"/>
        <v>10800</v>
      </c>
      <c r="J39" s="36">
        <f t="shared" si="2"/>
        <v>14010</v>
      </c>
      <c r="K39" s="21">
        <f t="shared" si="2"/>
        <v>12685</v>
      </c>
    </row>
    <row r="40" spans="1:11" ht="7.5" customHeight="1" thickBot="1">
      <c r="A40" s="2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5">
      <c r="A41" s="10" t="s">
        <v>24</v>
      </c>
      <c r="B41" s="69">
        <f aca="true" t="shared" si="3" ref="B41:G41">B39-B37</f>
        <v>4120</v>
      </c>
      <c r="C41" s="70">
        <f t="shared" si="3"/>
        <v>3420</v>
      </c>
      <c r="D41" s="69">
        <f t="shared" si="3"/>
        <v>3620</v>
      </c>
      <c r="E41" s="71">
        <f t="shared" si="3"/>
        <v>2920</v>
      </c>
      <c r="F41" s="72">
        <f t="shared" si="3"/>
        <v>3614</v>
      </c>
      <c r="G41" s="71">
        <f t="shared" si="3"/>
        <v>2420</v>
      </c>
      <c r="H41" s="73">
        <f>H39-H37</f>
        <v>5950</v>
      </c>
      <c r="I41" s="71">
        <f>I39-I37</f>
        <v>5800</v>
      </c>
      <c r="J41" s="69">
        <f>J39-J37</f>
        <v>9010</v>
      </c>
      <c r="K41" s="71">
        <f>K39-K37</f>
        <v>7685</v>
      </c>
    </row>
    <row r="42" spans="1:11" ht="15.75" thickBot="1">
      <c r="A42" s="13" t="s">
        <v>25</v>
      </c>
      <c r="B42" s="59">
        <f aca="true" t="shared" si="4" ref="B42:G42">(B39-B37)/B37</f>
        <v>1.03</v>
      </c>
      <c r="C42" s="60">
        <f t="shared" si="4"/>
        <v>0.855</v>
      </c>
      <c r="D42" s="59">
        <f t="shared" si="4"/>
        <v>0.8044444444444444</v>
      </c>
      <c r="E42" s="61">
        <f t="shared" si="4"/>
        <v>0.6488888888888888</v>
      </c>
      <c r="F42" s="62">
        <f t="shared" si="4"/>
        <v>0.7228</v>
      </c>
      <c r="G42" s="61">
        <f t="shared" si="4"/>
        <v>0.484</v>
      </c>
      <c r="H42" s="63">
        <f>(H39-H37)/H37</f>
        <v>1.19</v>
      </c>
      <c r="I42" s="61">
        <f>(I39-I37)/I37</f>
        <v>1.16</v>
      </c>
      <c r="J42" s="59">
        <f>(J39-J37)/J37</f>
        <v>1.802</v>
      </c>
      <c r="K42" s="61">
        <f>(K39-K37)/K37</f>
        <v>1.537</v>
      </c>
    </row>
    <row r="43" spans="2:11" ht="14.25">
      <c r="B43" s="14"/>
      <c r="C43" s="14"/>
      <c r="D43" s="14"/>
      <c r="E43" s="14"/>
      <c r="F43" s="14"/>
      <c r="G43" s="14"/>
      <c r="H43" s="14"/>
      <c r="I43" s="14"/>
      <c r="J43" s="14"/>
      <c r="K43" s="14"/>
    </row>
  </sheetData>
  <sheetProtection/>
  <mergeCells count="5"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zoomScalePageLayoutView="0" workbookViewId="0" topLeftCell="A1">
      <selection activeCell="A15" sqref="A15"/>
    </sheetView>
  </sheetViews>
  <sheetFormatPr defaultColWidth="9.140625" defaultRowHeight="12.75"/>
  <cols>
    <col min="1" max="1" width="36.8515625" style="0" customWidth="1"/>
    <col min="2" max="3" width="13.7109375" style="0" customWidth="1"/>
    <col min="4" max="4" width="9.140625" style="14" customWidth="1"/>
  </cols>
  <sheetData>
    <row r="1" spans="1:4" ht="78.75" customHeight="1" thickBot="1">
      <c r="A1" s="51" t="s">
        <v>50</v>
      </c>
      <c r="B1" s="64" t="s">
        <v>28</v>
      </c>
      <c r="C1" s="3" t="s">
        <v>28</v>
      </c>
      <c r="D1" s="89" t="s">
        <v>49</v>
      </c>
    </row>
    <row r="2" spans="1:4" ht="15.75" thickBot="1">
      <c r="A2" s="52" t="s">
        <v>16</v>
      </c>
      <c r="B2" s="81">
        <v>41570</v>
      </c>
      <c r="C2" s="81">
        <v>41940</v>
      </c>
      <c r="D2" s="91"/>
    </row>
    <row r="3" spans="1:4" ht="15">
      <c r="A3" s="4" t="s">
        <v>18</v>
      </c>
      <c r="B3" s="82">
        <v>5490</v>
      </c>
      <c r="C3" s="82">
        <v>5490</v>
      </c>
      <c r="D3" s="90">
        <f>(C3-B3)/B3</f>
        <v>0</v>
      </c>
    </row>
    <row r="4" spans="1:4" ht="15">
      <c r="A4" s="4" t="s">
        <v>26</v>
      </c>
      <c r="B4" s="79">
        <v>6550</v>
      </c>
      <c r="C4" s="79">
        <v>6550</v>
      </c>
      <c r="D4" s="87">
        <f aca="true" t="shared" si="0" ref="D4:D28">(C4-B4)/B4</f>
        <v>0</v>
      </c>
    </row>
    <row r="5" spans="1:4" ht="15">
      <c r="A5" s="4" t="s">
        <v>15</v>
      </c>
      <c r="B5" s="79">
        <v>6950</v>
      </c>
      <c r="C5" s="79">
        <v>6950</v>
      </c>
      <c r="D5" s="87">
        <f t="shared" si="0"/>
        <v>0</v>
      </c>
    </row>
    <row r="6" spans="1:4" ht="15">
      <c r="A6" s="4" t="s">
        <v>3</v>
      </c>
      <c r="B6" s="79">
        <v>6800</v>
      </c>
      <c r="C6" s="79">
        <v>6900</v>
      </c>
      <c r="D6" s="85">
        <f t="shared" si="0"/>
        <v>0.014705882352941176</v>
      </c>
    </row>
    <row r="7" spans="1:4" ht="15">
      <c r="A7" s="4" t="s">
        <v>0</v>
      </c>
      <c r="B7" s="79">
        <v>7590</v>
      </c>
      <c r="C7" s="79">
        <v>8120</v>
      </c>
      <c r="D7" s="85">
        <f t="shared" si="0"/>
        <v>0.06982872200263504</v>
      </c>
    </row>
    <row r="8" spans="1:4" ht="15">
      <c r="A8" s="4" t="s">
        <v>38</v>
      </c>
      <c r="B8" s="79">
        <v>7500</v>
      </c>
      <c r="C8" s="79">
        <v>7875</v>
      </c>
      <c r="D8" s="85">
        <f t="shared" si="0"/>
        <v>0.05</v>
      </c>
    </row>
    <row r="9" spans="1:4" ht="15">
      <c r="A9" s="4" t="s">
        <v>1</v>
      </c>
      <c r="B9" s="79">
        <v>7164</v>
      </c>
      <c r="C9" s="79">
        <v>7164</v>
      </c>
      <c r="D9" s="87">
        <f t="shared" si="0"/>
        <v>0</v>
      </c>
    </row>
    <row r="10" spans="1:4" ht="15">
      <c r="A10" s="4" t="s">
        <v>34</v>
      </c>
      <c r="B10" s="79">
        <v>6500</v>
      </c>
      <c r="C10" s="79">
        <v>6900</v>
      </c>
      <c r="D10" s="85">
        <f t="shared" si="0"/>
        <v>0.06153846153846154</v>
      </c>
    </row>
    <row r="11" spans="1:4" ht="15">
      <c r="A11" s="4" t="s">
        <v>37</v>
      </c>
      <c r="B11" s="79">
        <v>6480</v>
      </c>
      <c r="C11" s="79">
        <v>6980</v>
      </c>
      <c r="D11" s="85">
        <f t="shared" si="0"/>
        <v>0.07716049382716049</v>
      </c>
    </row>
    <row r="12" spans="1:4" ht="15.75" thickBot="1">
      <c r="A12" s="33" t="s">
        <v>32</v>
      </c>
      <c r="B12" s="80">
        <v>5950</v>
      </c>
      <c r="C12" s="80">
        <v>5990</v>
      </c>
      <c r="D12" s="85">
        <f t="shared" si="0"/>
        <v>0.0067226890756302525</v>
      </c>
    </row>
    <row r="13" spans="1:4" ht="15.75" thickBot="1">
      <c r="A13" s="52" t="s">
        <v>4</v>
      </c>
      <c r="B13" s="83"/>
      <c r="C13" s="83"/>
      <c r="D13" s="91"/>
    </row>
    <row r="14" spans="1:4" ht="15">
      <c r="A14" s="4" t="s">
        <v>5</v>
      </c>
      <c r="B14" s="82">
        <v>6461</v>
      </c>
      <c r="C14" s="82">
        <v>6461</v>
      </c>
      <c r="D14" s="87">
        <f t="shared" si="0"/>
        <v>0</v>
      </c>
    </row>
    <row r="15" spans="1:4" ht="15.75" thickBot="1">
      <c r="A15" s="33" t="s">
        <v>33</v>
      </c>
      <c r="B15" s="80">
        <v>4990</v>
      </c>
      <c r="C15" s="80">
        <v>5490</v>
      </c>
      <c r="D15" s="85">
        <f t="shared" si="0"/>
        <v>0.10020040080160321</v>
      </c>
    </row>
    <row r="16" spans="1:4" ht="15.75" thickBot="1">
      <c r="A16" s="52" t="s">
        <v>19</v>
      </c>
      <c r="B16" s="83"/>
      <c r="C16" s="83"/>
      <c r="D16" s="91"/>
    </row>
    <row r="17" spans="1:4" ht="15">
      <c r="A17" s="4" t="s">
        <v>7</v>
      </c>
      <c r="B17" s="82">
        <v>6000</v>
      </c>
      <c r="C17" s="82">
        <v>5995</v>
      </c>
      <c r="D17" s="87">
        <f t="shared" si="0"/>
        <v>-0.0008333333333333334</v>
      </c>
    </row>
    <row r="18" spans="1:4" ht="15">
      <c r="A18" s="4" t="s">
        <v>9</v>
      </c>
      <c r="B18" s="79">
        <v>6000</v>
      </c>
      <c r="C18" s="79">
        <v>6000</v>
      </c>
      <c r="D18" s="87">
        <f t="shared" si="0"/>
        <v>0</v>
      </c>
    </row>
    <row r="19" spans="1:4" ht="15">
      <c r="A19" s="44" t="s">
        <v>8</v>
      </c>
      <c r="B19" s="79">
        <v>5500</v>
      </c>
      <c r="C19" s="79">
        <v>5000</v>
      </c>
      <c r="D19" s="86">
        <f t="shared" si="0"/>
        <v>-0.09090909090909091</v>
      </c>
    </row>
    <row r="20" spans="1:4" ht="15.75" thickBot="1">
      <c r="A20" s="4" t="s">
        <v>6</v>
      </c>
      <c r="B20" s="80">
        <v>6240</v>
      </c>
      <c r="C20" s="80">
        <v>6240</v>
      </c>
      <c r="D20" s="87">
        <f t="shared" si="0"/>
        <v>0</v>
      </c>
    </row>
    <row r="21" spans="1:4" ht="15.75" thickBot="1">
      <c r="A21" s="52" t="s">
        <v>10</v>
      </c>
      <c r="B21" s="83"/>
      <c r="C21" s="83"/>
      <c r="D21" s="91"/>
    </row>
    <row r="22" spans="1:4" ht="15.75" thickBot="1">
      <c r="A22" s="4" t="s">
        <v>11</v>
      </c>
      <c r="B22" s="84">
        <v>7400</v>
      </c>
      <c r="C22" s="84">
        <v>7400</v>
      </c>
      <c r="D22" s="87">
        <f t="shared" si="0"/>
        <v>0</v>
      </c>
    </row>
    <row r="23" spans="1:4" ht="15.75" thickBot="1">
      <c r="A23" s="52" t="s">
        <v>13</v>
      </c>
      <c r="B23" s="83"/>
      <c r="C23" s="83"/>
      <c r="D23" s="91"/>
    </row>
    <row r="24" spans="1:4" ht="15.75" thickBot="1">
      <c r="A24" s="4" t="s">
        <v>36</v>
      </c>
      <c r="B24" s="84">
        <v>5700</v>
      </c>
      <c r="C24" s="84">
        <v>5700</v>
      </c>
      <c r="D24" s="87">
        <f t="shared" si="0"/>
        <v>0</v>
      </c>
    </row>
    <row r="25" spans="1:4" ht="15.75" thickBot="1">
      <c r="A25" s="52" t="s">
        <v>12</v>
      </c>
      <c r="B25" s="83"/>
      <c r="C25" s="83"/>
      <c r="D25" s="91"/>
    </row>
    <row r="26" spans="1:4" ht="15.75" thickBot="1">
      <c r="A26" s="4" t="s">
        <v>20</v>
      </c>
      <c r="B26" s="84">
        <v>6200</v>
      </c>
      <c r="C26" s="84">
        <v>6200</v>
      </c>
      <c r="D26" s="87">
        <f t="shared" si="0"/>
        <v>0</v>
      </c>
    </row>
    <row r="27" spans="1:4" ht="15.75" thickBot="1">
      <c r="A27" s="52" t="s">
        <v>14</v>
      </c>
      <c r="B27" s="83"/>
      <c r="C27" s="83"/>
      <c r="D27" s="91"/>
    </row>
    <row r="28" spans="1:4" ht="15.75" thickBot="1">
      <c r="A28" s="9" t="s">
        <v>35</v>
      </c>
      <c r="B28" s="84">
        <v>5976</v>
      </c>
      <c r="C28" s="84">
        <v>5976</v>
      </c>
      <c r="D28" s="88">
        <f t="shared" si="0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snorrimar</cp:lastModifiedBy>
  <cp:lastPrinted>2014-10-30T08:55:51Z</cp:lastPrinted>
  <dcterms:created xsi:type="dcterms:W3CDTF">2005-09-30T09:36:41Z</dcterms:created>
  <dcterms:modified xsi:type="dcterms:W3CDTF">2014-10-30T13:29:00Z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