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4715" windowHeight="6450" tabRatio="684" activeTab="0"/>
  </bookViews>
  <sheets>
    <sheet name="v 23 - 2014 " sheetId="1" r:id="rId1"/>
  </sheets>
  <definedNames>
    <definedName name="_xlnm.Print_Area" localSheetId="0">'v 23 - 2014 '!$A$1:$AF$28</definedName>
    <definedName name="_xlnm.Print_Titles" localSheetId="0">'v 23 - 2014 '!$A:$A</definedName>
  </definedNames>
  <calcPr fullCalcOnLoad="1"/>
</workbook>
</file>

<file path=xl/sharedStrings.xml><?xml version="1.0" encoding="utf-8"?>
<sst xmlns="http://schemas.openxmlformats.org/spreadsheetml/2006/main" count="268" uniqueCount="60">
  <si>
    <t>e</t>
  </si>
  <si>
    <r>
      <t xml:space="preserve">Fiskikóngurinn  </t>
    </r>
    <r>
      <rPr>
        <sz val="11"/>
        <rFont val="Arial"/>
        <family val="2"/>
      </rPr>
      <t xml:space="preserve">                         Sogavegi 3</t>
    </r>
  </si>
  <si>
    <r>
      <t xml:space="preserve">Nóatún </t>
    </r>
    <r>
      <rPr>
        <sz val="11"/>
        <rFont val="Arial"/>
        <family val="2"/>
      </rPr>
      <t xml:space="preserve">                                  Hringbraut 119a</t>
    </r>
  </si>
  <si>
    <r>
      <t xml:space="preserve">Fiskbúðin Hafrún </t>
    </r>
    <r>
      <rPr>
        <sz val="11"/>
        <rFont val="Arial"/>
        <family val="2"/>
      </rPr>
      <t xml:space="preserve">                          Skipholti 70</t>
    </r>
  </si>
  <si>
    <r>
      <t>Fjarðarkaup</t>
    </r>
    <r>
      <rPr>
        <sz val="11"/>
        <rFont val="Arial"/>
        <family val="2"/>
      </rPr>
      <t xml:space="preserve">                                  Hólshrauni 1b                       Hafnarfirði</t>
    </r>
  </si>
  <si>
    <t>Verð</t>
  </si>
  <si>
    <t>Hæsta verð</t>
  </si>
  <si>
    <t>Lægsta verð</t>
  </si>
  <si>
    <t>Munur á hæsta og lægsta verði</t>
  </si>
  <si>
    <t>Lax í heilu, slægður - eldis</t>
  </si>
  <si>
    <t>Lax í sneiðum - eldis</t>
  </si>
  <si>
    <r>
      <t xml:space="preserve">Fiskbúðin                         </t>
    </r>
    <r>
      <rPr>
        <sz val="11"/>
        <rFont val="Arial"/>
        <family val="2"/>
      </rPr>
      <t xml:space="preserve"> Trönuhrauni 9  Hafnarfirði</t>
    </r>
  </si>
  <si>
    <r>
      <t xml:space="preserve">Fiskbúð Hómgeirs </t>
    </r>
    <r>
      <rPr>
        <sz val="11"/>
        <rFont val="Arial"/>
        <family val="2"/>
      </rPr>
      <t>Þönglabakka 6 Reykjavík</t>
    </r>
  </si>
  <si>
    <t>e = Ekki til</t>
  </si>
  <si>
    <t>em = Ekki verðmerkt</t>
  </si>
  <si>
    <r>
      <t>Hagkaup</t>
    </r>
    <r>
      <rPr>
        <sz val="11"/>
        <rFont val="Arial"/>
        <family val="2"/>
      </rPr>
      <t xml:space="preserve">                                  Kringlunni</t>
    </r>
  </si>
  <si>
    <r>
      <t xml:space="preserve">Fiskbúðin Vegamót   </t>
    </r>
    <r>
      <rPr>
        <sz val="11"/>
        <rFont val="Arial"/>
        <family val="2"/>
      </rPr>
      <t>Nesvegi 100 Seltjarnarnes</t>
    </r>
  </si>
  <si>
    <t>Skötuselur roð og beinlaus</t>
  </si>
  <si>
    <r>
      <t xml:space="preserve">Hafberg - </t>
    </r>
    <r>
      <rPr>
        <sz val="11"/>
        <rFont val="Arial"/>
        <family val="2"/>
      </rPr>
      <t>Gnoðavogi    Reykjavík</t>
    </r>
  </si>
  <si>
    <r>
      <t xml:space="preserve">Fiskbúðin - </t>
    </r>
    <r>
      <rPr>
        <sz val="11"/>
        <rFont val="Arial"/>
        <family val="2"/>
      </rPr>
      <t>Sundlaugavegi                                Reykjavík</t>
    </r>
  </si>
  <si>
    <r>
      <t>Litla fiskbúðin</t>
    </r>
    <r>
      <rPr>
        <sz val="11"/>
        <rFont val="Arial"/>
        <family val="2"/>
      </rPr>
      <t xml:space="preserve"> - Miðvangi 41 Hafnarfirði</t>
    </r>
  </si>
  <si>
    <r>
      <t xml:space="preserve">Gallerý fiskur - </t>
    </r>
    <r>
      <rPr>
        <sz val="11"/>
        <rFont val="Arial"/>
        <family val="2"/>
      </rPr>
      <t xml:space="preserve">Nethyl 2 Reykjavík            </t>
    </r>
    <r>
      <rPr>
        <b/>
        <sz val="11"/>
        <rFont val="Arial"/>
        <family val="2"/>
      </rPr>
      <t xml:space="preserve"> </t>
    </r>
  </si>
  <si>
    <t>ATH Öll verð eru kílóverð</t>
  </si>
  <si>
    <t>Ýsuflök m/roði - búið að fjarlægja beingarðinn</t>
  </si>
  <si>
    <t>Stórlúða í sneiðum - frosin</t>
  </si>
  <si>
    <t>Marineraður lax í bitum - ódýrasta kg</t>
  </si>
  <si>
    <r>
      <t xml:space="preserve">Hafið fiskiprinnsinn </t>
    </r>
    <r>
      <rPr>
        <sz val="11"/>
        <rFont val="Arial"/>
        <family val="2"/>
      </rPr>
      <t>Hlíðasmára 8 Kópavogi</t>
    </r>
  </si>
  <si>
    <r>
      <t>Fiskbúðin</t>
    </r>
    <r>
      <rPr>
        <sz val="11"/>
        <rFont val="Arial"/>
        <family val="2"/>
      </rPr>
      <t xml:space="preserve"> Hófgerði 30 Kópavogi</t>
    </r>
  </si>
  <si>
    <r>
      <t>Fiskbúðin Mos</t>
    </r>
    <r>
      <rPr>
        <sz val="11"/>
        <rFont val="Arial"/>
        <family val="2"/>
      </rPr>
      <t xml:space="preserve">     Mosfellsbæ                           Háholti 13 - 15</t>
    </r>
  </si>
  <si>
    <r>
      <t xml:space="preserve">Fiskbúð Siglufjarðar </t>
    </r>
    <r>
      <rPr>
        <sz val="11"/>
        <rFont val="Arial"/>
        <family val="2"/>
      </rPr>
      <t>Siglufirði</t>
    </r>
  </si>
  <si>
    <r>
      <t>Fiskbúð Sjávarfangs</t>
    </r>
    <r>
      <rPr>
        <sz val="11"/>
        <rFont val="Arial"/>
        <family val="2"/>
      </rPr>
      <t xml:space="preserve"> Ísafirði</t>
    </r>
  </si>
  <si>
    <t>Fiskibollur - ódýrasta kg</t>
  </si>
  <si>
    <t>Plokkfiskur - ódýrasta kg</t>
  </si>
  <si>
    <t>Gellur saltaðar - ódýrasta kg</t>
  </si>
  <si>
    <t>Blálanga, roðlaus og beinlaus - ódýrasta kg</t>
  </si>
  <si>
    <t>Rauðsprettuflök - ódýrasta kg</t>
  </si>
  <si>
    <t>Skata meðal kæst - ódýrasta kg</t>
  </si>
  <si>
    <t>Saltfiskur útvatnaður í bitum - ódýrasta kg</t>
  </si>
  <si>
    <t>Sigin fiskur roðflettur (þorskur) - ódýrasta kg</t>
  </si>
  <si>
    <t>Ýsa heil hausuð og slægð - ódýrasta kg</t>
  </si>
  <si>
    <t>Ýsuflök reykt - ódýrasta kg</t>
  </si>
  <si>
    <t>Ýsuflök roðflett og beinlaus - ódýrasta kg</t>
  </si>
  <si>
    <t>Ýsuhakk  - ódýrasta kg</t>
  </si>
  <si>
    <t>Þorskflök með roði og beini - ódýrasta kg</t>
  </si>
  <si>
    <t>Þorskflök roðflett og beinlaus - ódýrasta kg</t>
  </si>
  <si>
    <t>Þorskhnakkar - ódýrasta kg</t>
  </si>
  <si>
    <r>
      <t xml:space="preserve">Nettó                    </t>
    </r>
    <r>
      <rPr>
        <sz val="11"/>
        <rFont val="Arial"/>
        <family val="2"/>
      </rPr>
      <t>Granda</t>
    </r>
  </si>
  <si>
    <r>
      <t xml:space="preserve">Samkaup Úrval </t>
    </r>
    <r>
      <rPr>
        <sz val="11"/>
        <rFont val="Arial"/>
        <family val="2"/>
      </rPr>
      <t>Hafnarfirði</t>
    </r>
  </si>
  <si>
    <r>
      <t>Fiskbúðin Fiskás</t>
    </r>
    <r>
      <rPr>
        <sz val="11"/>
        <rFont val="Arial"/>
        <family val="2"/>
      </rPr>
      <t xml:space="preserve"> Hellu</t>
    </r>
  </si>
  <si>
    <r>
      <t>Fisk kompaní</t>
    </r>
    <r>
      <rPr>
        <sz val="11"/>
        <rFont val="Arial"/>
        <family val="2"/>
      </rPr>
      <t xml:space="preserve"> Akureyri</t>
    </r>
  </si>
  <si>
    <t>Verðkönnun ASÍ á fiskmeti þann 2. júní 2014</t>
  </si>
  <si>
    <t>Steinbítur flök roðflettur og beinhreinsaður - ód kg</t>
  </si>
  <si>
    <t>Ýsa í kókos/karrý - sósu 60-70% kjötmagn - ód kg</t>
  </si>
  <si>
    <r>
      <t xml:space="preserve">Fiskbúð Sjávarhöllin </t>
    </r>
    <r>
      <rPr>
        <sz val="11"/>
        <rFont val="Arial"/>
        <family val="2"/>
      </rPr>
      <t>Hólagarði Lóuhólum</t>
    </r>
  </si>
  <si>
    <r>
      <t xml:space="preserve">Fiskikóngurinn  </t>
    </r>
    <r>
      <rPr>
        <sz val="11"/>
        <rFont val="Arial"/>
        <family val="2"/>
      </rPr>
      <t xml:space="preserve">                         Höfðabakka</t>
    </r>
  </si>
  <si>
    <r>
      <t xml:space="preserve">Fiskbúðinn Vík </t>
    </r>
    <r>
      <rPr>
        <sz val="11"/>
        <rFont val="Arial"/>
        <family val="2"/>
      </rPr>
      <t>Reykjanesbæ</t>
    </r>
  </si>
  <si>
    <t>em</t>
  </si>
  <si>
    <r>
      <t>Þín Verslun</t>
    </r>
    <r>
      <rPr>
        <sz val="11"/>
        <rFont val="Arial"/>
        <family val="2"/>
      </rPr>
      <t xml:space="preserve"> Seljabraut</t>
    </r>
  </si>
  <si>
    <r>
      <t xml:space="preserve">Kjöt og fiskbúð </t>
    </r>
    <r>
      <rPr>
        <sz val="11"/>
        <rFont val="Arial"/>
        <family val="2"/>
      </rPr>
      <t>Austurlands</t>
    </r>
  </si>
  <si>
    <r>
      <t xml:space="preserve">Ship O Hoj </t>
    </r>
    <r>
      <rPr>
        <sz val="11"/>
        <rFont val="Arial"/>
        <family val="2"/>
      </rPr>
      <t>Reykjanesbæ</t>
    </r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</si>
</sst>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\ _k_r_._-;\-* #,##0.0\ _k_r_._-;_-* &quot;-&quot;??\ _k_r_._-;_-@_-"/>
    <numFmt numFmtId="170" formatCode="_-* #,##0\ _k_r_._-;\-* #,##0\ _k_r_._-;_-* &quot;-&quot;??\ _k_r_.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\ _k_r_._-;\-* #,##0.000\ _k_r_._-;_-* &quot;-&quot;??\ _k_r_._-;_-@_-"/>
    <numFmt numFmtId="178" formatCode="_-* #,##0.0000\ _k_r_._-;\-* #,##0.0000\ _k_r_._-;_-* &quot;-&quot;??\ _k_r_._-;_-@_-"/>
    <numFmt numFmtId="179" formatCode="_-* #,##0.00000\ _k_r_._-;\-* #,##0.00000\ _k_r_._-;_-* &quot;-&quot;??\ _k_r_._-;_-@_-"/>
    <numFmt numFmtId="180" formatCode="_-* #,##0.000000\ _k_r_._-;\-* #,##0.000000\ _k_r_._-;_-* &quot;-&quot;??\ _k_r_._-;_-@_-"/>
    <numFmt numFmtId="181" formatCode="_-* #,##0.0000000\ _k_r_._-;\-* #,##0.0000000\ _k_r_._-;_-* &quot;-&quot;??\ _k_r_._-;_-@_-"/>
    <numFmt numFmtId="182" formatCode="_-* #,##0.00000000\ _k_r_._-;\-* #,##0.00000000\ _k_r_._-;_-* &quot;-&quot;??\ _k_r_._-;_-@_-"/>
    <numFmt numFmtId="183" formatCode="_-* #,##0.000000000\ _k_r_._-;\-* #,##0.000000000\ _k_r_._-;_-* &quot;-&quot;??\ _k_r_._-;_-@_-"/>
    <numFmt numFmtId="184" formatCode="_-* #,##0.0000000000\ _k_r_._-;\-* #,##0.0000000000\ _k_r_._-;_-* &quot;-&quot;??\ _k_r_._-;_-@_-"/>
    <numFmt numFmtId="185" formatCode="_-* #,##0.00000000000\ _k_r_._-;\-* #,##0.00000000000\ _k_r_._-;_-* &quot;-&quot;??\ _k_r_._-;_-@_-"/>
    <numFmt numFmtId="186" formatCode="_-* #,##0.000000000000\ _k_r_._-;\-* #,##0.000000000000\ _k_r_._-;_-* &quot;-&quot;??\ _k_r_._-;_-@_-"/>
    <numFmt numFmtId="187" formatCode="_-* #,##0.0000000000000\ _k_r_._-;\-* #,##0.0000000000000\ _k_r_._-;_-* &quot;-&quot;??\ _k_r_._-;_-@_-"/>
    <numFmt numFmtId="188" formatCode="[$-40F]d\.\ mmmm\ yyyy"/>
    <numFmt numFmtId="189" formatCode="#,##0.00\ &quot;kr.&quot;"/>
    <numFmt numFmtId="190" formatCode="#,##0.0\ &quot;kr.&quot;"/>
    <numFmt numFmtId="191" formatCode="#,##0\ &quot;kr.&quot;"/>
    <numFmt numFmtId="192" formatCode="mmm/yyyy"/>
  </numFmts>
  <fonts count="46">
    <font>
      <sz val="10"/>
      <name val="Arial"/>
      <family val="0"/>
    </font>
    <font>
      <b/>
      <sz val="11"/>
      <name val="Garamond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3" fillId="0" borderId="12" xfId="0" applyFont="1" applyFill="1" applyBorder="1" applyAlignment="1">
      <alignment textRotation="90" wrapText="1"/>
    </xf>
    <xf numFmtId="0" fontId="7" fillId="0" borderId="0" xfId="0" applyFont="1" applyAlignment="1">
      <alignment horizontal="center"/>
    </xf>
    <xf numFmtId="0" fontId="3" fillId="0" borderId="13" xfId="0" applyFont="1" applyFill="1" applyBorder="1" applyAlignment="1">
      <alignment textRotation="90" wrapText="1"/>
    </xf>
    <xf numFmtId="0" fontId="1" fillId="33" borderId="14" xfId="0" applyFont="1" applyFill="1" applyBorder="1" applyAlignment="1">
      <alignment horizontal="center" textRotation="90" wrapText="1"/>
    </xf>
    <xf numFmtId="0" fontId="1" fillId="34" borderId="15" xfId="0" applyFont="1" applyFill="1" applyBorder="1" applyAlignment="1">
      <alignment horizontal="center" textRotation="90" wrapText="1"/>
    </xf>
    <xf numFmtId="164" fontId="1" fillId="35" borderId="16" xfId="0" applyNumberFormat="1" applyFont="1" applyFill="1" applyBorder="1" applyAlignment="1">
      <alignment horizontal="center" textRotation="90" wrapText="1"/>
    </xf>
    <xf numFmtId="0" fontId="1" fillId="36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textRotation="90" wrapText="1"/>
    </xf>
    <xf numFmtId="0" fontId="3" fillId="0" borderId="20" xfId="0" applyFont="1" applyFill="1" applyBorder="1" applyAlignment="1">
      <alignment textRotation="90" wrapText="1"/>
    </xf>
    <xf numFmtId="0" fontId="1" fillId="36" borderId="10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0" xfId="0" applyFont="1" applyAlignment="1">
      <alignment/>
    </xf>
    <xf numFmtId="170" fontId="0" fillId="37" borderId="24" xfId="42" applyNumberFormat="1" applyFont="1" applyFill="1" applyBorder="1" applyAlignment="1">
      <alignment horizontal="center" vertical="center"/>
    </xf>
    <xf numFmtId="170" fontId="0" fillId="37" borderId="24" xfId="42" applyNumberFormat="1" applyFont="1" applyFill="1" applyBorder="1" applyAlignment="1">
      <alignment horizontal="center" vertical="center"/>
    </xf>
    <xf numFmtId="170" fontId="0" fillId="0" borderId="24" xfId="42" applyNumberFormat="1" applyFont="1" applyFill="1" applyBorder="1" applyAlignment="1">
      <alignment horizontal="center" vertical="center"/>
    </xf>
    <xf numFmtId="170" fontId="0" fillId="0" borderId="24" xfId="42" applyNumberFormat="1" applyFont="1" applyBorder="1" applyAlignment="1">
      <alignment horizontal="center" vertical="center"/>
    </xf>
    <xf numFmtId="170" fontId="0" fillId="0" borderId="24" xfId="42" applyNumberFormat="1" applyFont="1" applyFill="1" applyBorder="1" applyAlignment="1">
      <alignment horizontal="center" vertical="center"/>
    </xf>
    <xf numFmtId="170" fontId="0" fillId="0" borderId="24" xfId="42" applyNumberFormat="1" applyFont="1" applyBorder="1" applyAlignment="1">
      <alignment horizontal="center" vertical="center"/>
    </xf>
    <xf numFmtId="170" fontId="0" fillId="37" borderId="25" xfId="42" applyNumberFormat="1" applyFont="1" applyFill="1" applyBorder="1" applyAlignment="1">
      <alignment horizontal="center" vertical="center"/>
    </xf>
    <xf numFmtId="170" fontId="0" fillId="0" borderId="26" xfId="42" applyNumberFormat="1" applyFont="1" applyFill="1" applyBorder="1" applyAlignment="1">
      <alignment horizontal="center" vertical="center"/>
    </xf>
    <xf numFmtId="170" fontId="0" fillId="0" borderId="25" xfId="42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 textRotation="90" wrapText="1"/>
    </xf>
    <xf numFmtId="0" fontId="38" fillId="0" borderId="0" xfId="53" applyAlignment="1" applyProtection="1">
      <alignment/>
      <protection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9" fontId="0" fillId="0" borderId="24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104775</xdr:rowOff>
    </xdr:from>
    <xdr:to>
      <xdr:col>0</xdr:col>
      <xdr:colOff>2447925</xdr:colOff>
      <xdr:row>0</xdr:row>
      <xdr:rowOff>657225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is/u/fiskbudin-hafrun-reykjavi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32" sqref="I32"/>
    </sheetView>
  </sheetViews>
  <sheetFormatPr defaultColWidth="9.140625" defaultRowHeight="12.75"/>
  <cols>
    <col min="1" max="1" width="57.140625" style="15" bestFit="1" customWidth="1"/>
    <col min="2" max="11" width="9.421875" style="2" bestFit="1" customWidth="1"/>
    <col min="12" max="12" width="9.421875" style="3" bestFit="1" customWidth="1"/>
    <col min="13" max="13" width="9.421875" style="2" bestFit="1" customWidth="1"/>
    <col min="14" max="14" width="12.00390625" style="2" bestFit="1" customWidth="1"/>
    <col min="15" max="18" width="9.421875" style="2" bestFit="1" customWidth="1"/>
    <col min="19" max="19" width="12.00390625" style="2" bestFit="1" customWidth="1"/>
    <col min="20" max="20" width="9.421875" style="2" bestFit="1" customWidth="1"/>
    <col min="21" max="21" width="12.00390625" style="3" bestFit="1" customWidth="1"/>
    <col min="22" max="22" width="9.421875" style="3" bestFit="1" customWidth="1"/>
    <col min="23" max="26" width="9.421875" style="2" bestFit="1" customWidth="1"/>
    <col min="27" max="27" width="12.00390625" style="2" bestFit="1" customWidth="1"/>
    <col min="28" max="28" width="9.421875" style="2" bestFit="1" customWidth="1"/>
    <col min="29" max="30" width="9.421875" style="0" bestFit="1" customWidth="1"/>
    <col min="31" max="31" width="6.57421875" style="0" bestFit="1" customWidth="1"/>
    <col min="32" max="32" width="6.421875" style="2" bestFit="1" customWidth="1"/>
    <col min="33" max="33" width="9.421875" style="2" bestFit="1" customWidth="1"/>
    <col min="34" max="16384" width="9.140625" style="2" customWidth="1"/>
  </cols>
  <sheetData>
    <row r="1" spans="1:38" s="1" customFormat="1" ht="99" customHeight="1" thickBot="1">
      <c r="A1" s="14" t="s">
        <v>50</v>
      </c>
      <c r="B1" s="4" t="s">
        <v>19</v>
      </c>
      <c r="C1" s="6" t="s">
        <v>18</v>
      </c>
      <c r="D1" s="35" t="s">
        <v>57</v>
      </c>
      <c r="E1" s="35" t="s">
        <v>49</v>
      </c>
      <c r="F1" s="4" t="s">
        <v>1</v>
      </c>
      <c r="G1" s="4" t="s">
        <v>54</v>
      </c>
      <c r="H1" s="5" t="s">
        <v>3</v>
      </c>
      <c r="I1" s="5" t="s">
        <v>48</v>
      </c>
      <c r="J1" s="5" t="s">
        <v>47</v>
      </c>
      <c r="K1" s="5" t="s">
        <v>46</v>
      </c>
      <c r="L1" s="4" t="s">
        <v>4</v>
      </c>
      <c r="M1" s="4" t="s">
        <v>11</v>
      </c>
      <c r="N1" s="8" t="s">
        <v>53</v>
      </c>
      <c r="O1" s="4" t="s">
        <v>55</v>
      </c>
      <c r="P1" s="4" t="s">
        <v>59</v>
      </c>
      <c r="Q1" s="4" t="s">
        <v>20</v>
      </c>
      <c r="R1" s="8" t="s">
        <v>58</v>
      </c>
      <c r="S1" s="8" t="s">
        <v>26</v>
      </c>
      <c r="T1" s="5" t="s">
        <v>2</v>
      </c>
      <c r="U1" s="17" t="s">
        <v>12</v>
      </c>
      <c r="V1" s="4" t="s">
        <v>21</v>
      </c>
      <c r="W1" s="4" t="s">
        <v>27</v>
      </c>
      <c r="X1" s="18" t="s">
        <v>30</v>
      </c>
      <c r="Y1" s="4" t="s">
        <v>28</v>
      </c>
      <c r="Z1" s="4" t="s">
        <v>29</v>
      </c>
      <c r="AA1" s="4" t="s">
        <v>16</v>
      </c>
      <c r="AB1" s="4" t="s">
        <v>15</v>
      </c>
      <c r="AC1" s="9" t="s">
        <v>6</v>
      </c>
      <c r="AD1" s="10" t="s">
        <v>7</v>
      </c>
      <c r="AE1" s="11" t="s">
        <v>8</v>
      </c>
      <c r="AF1" s="24"/>
      <c r="AH1" s="24"/>
      <c r="AI1" s="38"/>
      <c r="AL1" s="36"/>
    </row>
    <row r="2" spans="1:31" s="7" customFormat="1" ht="18" customHeight="1" thickBot="1">
      <c r="A2" s="12" t="s">
        <v>22</v>
      </c>
      <c r="B2" s="19" t="s">
        <v>5</v>
      </c>
      <c r="C2" s="19" t="s">
        <v>5</v>
      </c>
      <c r="D2" s="19" t="s">
        <v>5</v>
      </c>
      <c r="E2" s="19" t="s">
        <v>5</v>
      </c>
      <c r="F2" s="19" t="s">
        <v>5</v>
      </c>
      <c r="G2" s="19" t="s">
        <v>5</v>
      </c>
      <c r="H2" s="19" t="s">
        <v>5</v>
      </c>
      <c r="I2" s="19" t="s">
        <v>5</v>
      </c>
      <c r="J2" s="19" t="s">
        <v>5</v>
      </c>
      <c r="K2" s="19" t="s">
        <v>5</v>
      </c>
      <c r="L2" s="19" t="s">
        <v>5</v>
      </c>
      <c r="M2" s="19" t="s">
        <v>5</v>
      </c>
      <c r="N2" s="19" t="s">
        <v>5</v>
      </c>
      <c r="O2" s="19" t="s">
        <v>5</v>
      </c>
      <c r="P2" s="19" t="s">
        <v>5</v>
      </c>
      <c r="Q2" s="19" t="s">
        <v>5</v>
      </c>
      <c r="R2" s="19" t="s">
        <v>5</v>
      </c>
      <c r="S2" s="19" t="s">
        <v>5</v>
      </c>
      <c r="T2" s="19" t="s">
        <v>5</v>
      </c>
      <c r="U2" s="19" t="s">
        <v>5</v>
      </c>
      <c r="V2" s="19" t="s">
        <v>5</v>
      </c>
      <c r="W2" s="19" t="s">
        <v>5</v>
      </c>
      <c r="X2" s="19" t="s">
        <v>5</v>
      </c>
      <c r="Y2" s="19" t="s">
        <v>5</v>
      </c>
      <c r="Z2" s="19" t="s">
        <v>5</v>
      </c>
      <c r="AA2" s="19" t="s">
        <v>5</v>
      </c>
      <c r="AB2" s="20" t="s">
        <v>5</v>
      </c>
      <c r="AC2" s="20" t="s">
        <v>5</v>
      </c>
      <c r="AD2" s="20" t="s">
        <v>5</v>
      </c>
      <c r="AE2" s="21" t="s">
        <v>5</v>
      </c>
    </row>
    <row r="3" spans="1:32" ht="15">
      <c r="A3" s="13" t="s">
        <v>9</v>
      </c>
      <c r="B3" s="25" t="s">
        <v>0</v>
      </c>
      <c r="C3" s="25">
        <v>1740</v>
      </c>
      <c r="D3" s="25" t="s">
        <v>0</v>
      </c>
      <c r="E3" s="25" t="s">
        <v>0</v>
      </c>
      <c r="F3" s="25" t="s">
        <v>0</v>
      </c>
      <c r="G3" s="25" t="s">
        <v>0</v>
      </c>
      <c r="H3" s="25">
        <v>1590</v>
      </c>
      <c r="I3" s="25">
        <v>1300</v>
      </c>
      <c r="J3" s="25" t="s">
        <v>0</v>
      </c>
      <c r="K3" s="25" t="s">
        <v>0</v>
      </c>
      <c r="L3" s="25">
        <v>1498</v>
      </c>
      <c r="M3" s="25">
        <v>1250</v>
      </c>
      <c r="N3" s="25">
        <v>1290</v>
      </c>
      <c r="O3" s="25" t="s">
        <v>0</v>
      </c>
      <c r="P3" s="25" t="s">
        <v>0</v>
      </c>
      <c r="Q3" s="25" t="s">
        <v>0</v>
      </c>
      <c r="R3" s="25" t="s">
        <v>0</v>
      </c>
      <c r="S3" s="25" t="s">
        <v>0</v>
      </c>
      <c r="T3" s="25">
        <v>1398</v>
      </c>
      <c r="U3" s="25">
        <v>1580</v>
      </c>
      <c r="V3" s="25" t="s">
        <v>0</v>
      </c>
      <c r="W3" s="25">
        <v>1190</v>
      </c>
      <c r="X3" s="25">
        <v>1850</v>
      </c>
      <c r="Y3" s="25">
        <v>1690</v>
      </c>
      <c r="Z3" s="25" t="s">
        <v>0</v>
      </c>
      <c r="AA3" s="25">
        <v>1590</v>
      </c>
      <c r="AB3" s="31">
        <v>1549</v>
      </c>
      <c r="AC3" s="32">
        <f aca="true" t="shared" si="0" ref="AC3:AC25">MAX(B3:AB3)</f>
        <v>1850</v>
      </c>
      <c r="AD3" s="27">
        <f aca="true" t="shared" si="1" ref="AD3:AD25">MIN(B3:AB3)</f>
        <v>1190</v>
      </c>
      <c r="AE3" s="39">
        <f aca="true" t="shared" si="2" ref="AE3:AE8">(AC3-AD3)/AD3</f>
        <v>0.5546218487394958</v>
      </c>
      <c r="AF3" s="1"/>
    </row>
    <row r="4" spans="1:32" ht="15">
      <c r="A4" s="13" t="s">
        <v>10</v>
      </c>
      <c r="B4" s="25">
        <v>1790</v>
      </c>
      <c r="C4" s="25">
        <v>1990</v>
      </c>
      <c r="D4" s="25" t="s">
        <v>0</v>
      </c>
      <c r="E4" s="25" t="s">
        <v>0</v>
      </c>
      <c r="F4" s="25">
        <v>1790</v>
      </c>
      <c r="G4" s="25">
        <v>1790</v>
      </c>
      <c r="H4" s="26">
        <v>1790</v>
      </c>
      <c r="I4" s="25" t="s">
        <v>0</v>
      </c>
      <c r="J4" s="25" t="s">
        <v>0</v>
      </c>
      <c r="K4" s="25" t="s">
        <v>0</v>
      </c>
      <c r="L4" s="25">
        <v>1598</v>
      </c>
      <c r="M4" s="25">
        <v>1425</v>
      </c>
      <c r="N4" s="25">
        <v>1690</v>
      </c>
      <c r="O4" s="25">
        <v>1990</v>
      </c>
      <c r="P4" s="25" t="s">
        <v>0</v>
      </c>
      <c r="Q4" s="25">
        <v>1590</v>
      </c>
      <c r="R4" s="25" t="s">
        <v>0</v>
      </c>
      <c r="S4" s="25">
        <v>1890</v>
      </c>
      <c r="T4" s="25">
        <v>1698</v>
      </c>
      <c r="U4" s="25">
        <v>1880</v>
      </c>
      <c r="V4" s="25" t="s">
        <v>0</v>
      </c>
      <c r="W4" s="25">
        <v>1790</v>
      </c>
      <c r="X4" s="25">
        <v>2590</v>
      </c>
      <c r="Y4" s="25" t="s">
        <v>0</v>
      </c>
      <c r="Z4" s="25" t="s">
        <v>0</v>
      </c>
      <c r="AA4" s="25">
        <v>1790</v>
      </c>
      <c r="AB4" s="31">
        <v>1998</v>
      </c>
      <c r="AC4" s="32">
        <f t="shared" si="0"/>
        <v>2590</v>
      </c>
      <c r="AD4" s="27">
        <f t="shared" si="1"/>
        <v>1425</v>
      </c>
      <c r="AE4" s="39">
        <f t="shared" si="2"/>
        <v>0.8175438596491228</v>
      </c>
      <c r="AF4" s="1"/>
    </row>
    <row r="5" spans="1:32" ht="15">
      <c r="A5" s="13" t="s">
        <v>25</v>
      </c>
      <c r="B5" s="25">
        <v>2690</v>
      </c>
      <c r="C5" s="25">
        <v>2790</v>
      </c>
      <c r="D5" s="25">
        <v>2998</v>
      </c>
      <c r="E5" s="25">
        <v>2590</v>
      </c>
      <c r="F5" s="25">
        <v>2490</v>
      </c>
      <c r="G5" s="25">
        <v>2490</v>
      </c>
      <c r="H5" s="25" t="s">
        <v>0</v>
      </c>
      <c r="I5" s="25" t="s">
        <v>0</v>
      </c>
      <c r="J5" s="25" t="s">
        <v>0</v>
      </c>
      <c r="K5" s="25" t="s">
        <v>0</v>
      </c>
      <c r="L5" s="25">
        <v>2598</v>
      </c>
      <c r="M5" s="25">
        <v>2400</v>
      </c>
      <c r="N5" s="25">
        <v>2390</v>
      </c>
      <c r="O5" s="25">
        <v>2790</v>
      </c>
      <c r="P5" s="25" t="s">
        <v>0</v>
      </c>
      <c r="Q5" s="25">
        <v>2090</v>
      </c>
      <c r="R5" s="25" t="s">
        <v>0</v>
      </c>
      <c r="S5" s="25">
        <v>2690</v>
      </c>
      <c r="T5" s="25">
        <v>2598</v>
      </c>
      <c r="U5" s="25">
        <v>2580</v>
      </c>
      <c r="V5" s="25">
        <v>2450</v>
      </c>
      <c r="W5" s="26">
        <v>2590</v>
      </c>
      <c r="X5" s="25">
        <v>2590</v>
      </c>
      <c r="Y5" s="25">
        <v>2590</v>
      </c>
      <c r="Z5" s="25" t="s">
        <v>0</v>
      </c>
      <c r="AA5" s="25">
        <v>2590</v>
      </c>
      <c r="AB5" s="31">
        <v>2589</v>
      </c>
      <c r="AC5" s="32">
        <f t="shared" si="0"/>
        <v>2998</v>
      </c>
      <c r="AD5" s="27">
        <f t="shared" si="1"/>
        <v>2090</v>
      </c>
      <c r="AE5" s="39">
        <f t="shared" si="2"/>
        <v>0.43444976076555025</v>
      </c>
      <c r="AF5" s="1"/>
    </row>
    <row r="6" spans="1:35" ht="15">
      <c r="A6" s="13" t="s">
        <v>31</v>
      </c>
      <c r="B6" s="25">
        <v>1690</v>
      </c>
      <c r="C6" s="25">
        <v>1690</v>
      </c>
      <c r="D6" s="25">
        <v>1298</v>
      </c>
      <c r="E6" s="25">
        <v>1590</v>
      </c>
      <c r="F6" s="25">
        <v>1690</v>
      </c>
      <c r="G6" s="25">
        <v>1690</v>
      </c>
      <c r="H6" s="25">
        <v>1690</v>
      </c>
      <c r="I6" s="25">
        <v>1490</v>
      </c>
      <c r="J6" s="25">
        <v>1398</v>
      </c>
      <c r="K6" s="25">
        <v>998</v>
      </c>
      <c r="L6" s="25">
        <v>1098</v>
      </c>
      <c r="M6" s="25">
        <v>1495</v>
      </c>
      <c r="N6" s="25">
        <v>1590</v>
      </c>
      <c r="O6" s="25">
        <v>1490</v>
      </c>
      <c r="P6" s="25">
        <v>1350</v>
      </c>
      <c r="Q6" s="25">
        <v>990</v>
      </c>
      <c r="R6" s="25">
        <v>1780</v>
      </c>
      <c r="S6" s="25">
        <v>1190</v>
      </c>
      <c r="T6" s="25">
        <v>1298</v>
      </c>
      <c r="U6" s="25">
        <v>1780</v>
      </c>
      <c r="V6" s="25">
        <v>989</v>
      </c>
      <c r="W6" s="25">
        <v>1590</v>
      </c>
      <c r="X6" s="25">
        <v>1580</v>
      </c>
      <c r="Y6" s="25">
        <v>1590</v>
      </c>
      <c r="Z6" s="25">
        <v>1100</v>
      </c>
      <c r="AA6" s="25">
        <v>1790</v>
      </c>
      <c r="AB6" s="31">
        <v>1149</v>
      </c>
      <c r="AC6" s="32">
        <f t="shared" si="0"/>
        <v>1790</v>
      </c>
      <c r="AD6" s="27">
        <f t="shared" si="1"/>
        <v>989</v>
      </c>
      <c r="AE6" s="39">
        <f t="shared" si="2"/>
        <v>0.8099089989888777</v>
      </c>
      <c r="AF6" s="1"/>
      <c r="AI6" s="15"/>
    </row>
    <row r="7" spans="1:35" ht="15">
      <c r="A7" s="13" t="s">
        <v>32</v>
      </c>
      <c r="B7" s="25">
        <v>1690</v>
      </c>
      <c r="C7" s="25">
        <v>1990</v>
      </c>
      <c r="D7" s="25">
        <v>1498</v>
      </c>
      <c r="E7" s="25">
        <v>1690</v>
      </c>
      <c r="F7" s="25">
        <v>1490</v>
      </c>
      <c r="G7" s="25">
        <v>1790</v>
      </c>
      <c r="H7" s="25" t="s">
        <v>0</v>
      </c>
      <c r="I7" s="25">
        <v>1490</v>
      </c>
      <c r="J7" s="25">
        <v>1398</v>
      </c>
      <c r="K7" s="25" t="s">
        <v>0</v>
      </c>
      <c r="L7" s="25">
        <v>1198</v>
      </c>
      <c r="M7" s="25">
        <v>1495</v>
      </c>
      <c r="N7" s="25">
        <v>1690</v>
      </c>
      <c r="O7" s="25">
        <v>1490</v>
      </c>
      <c r="P7" s="25">
        <v>1750</v>
      </c>
      <c r="Q7" s="25">
        <v>1490</v>
      </c>
      <c r="R7" s="25" t="s">
        <v>0</v>
      </c>
      <c r="S7" s="25">
        <v>1690</v>
      </c>
      <c r="T7" s="25">
        <v>1298</v>
      </c>
      <c r="U7" s="25">
        <v>1780</v>
      </c>
      <c r="V7" s="25">
        <v>1780</v>
      </c>
      <c r="W7" s="25">
        <v>1590</v>
      </c>
      <c r="X7" s="25">
        <v>1445</v>
      </c>
      <c r="Y7" s="25">
        <v>1690</v>
      </c>
      <c r="Z7" s="25">
        <v>1100</v>
      </c>
      <c r="AA7" s="25">
        <v>1790</v>
      </c>
      <c r="AB7" s="31">
        <v>1349</v>
      </c>
      <c r="AC7" s="32">
        <f t="shared" si="0"/>
        <v>1990</v>
      </c>
      <c r="AD7" s="27">
        <f t="shared" si="1"/>
        <v>1100</v>
      </c>
      <c r="AE7" s="39">
        <f t="shared" si="2"/>
        <v>0.8090909090909091</v>
      </c>
      <c r="AF7" s="1"/>
      <c r="AI7" s="15"/>
    </row>
    <row r="8" spans="1:35" ht="15">
      <c r="A8" s="13" t="s">
        <v>33</v>
      </c>
      <c r="B8" s="25">
        <v>1890</v>
      </c>
      <c r="C8" s="25">
        <v>2190</v>
      </c>
      <c r="D8" s="25">
        <v>1898</v>
      </c>
      <c r="E8" s="25">
        <v>1990</v>
      </c>
      <c r="F8" s="25">
        <v>1990</v>
      </c>
      <c r="G8" s="25">
        <v>1990</v>
      </c>
      <c r="H8" s="25">
        <v>1690</v>
      </c>
      <c r="I8" s="25">
        <v>1590</v>
      </c>
      <c r="J8" s="25">
        <v>1595</v>
      </c>
      <c r="K8" s="25">
        <v>1998</v>
      </c>
      <c r="L8" s="25">
        <v>1260</v>
      </c>
      <c r="M8" s="25">
        <v>1515</v>
      </c>
      <c r="N8" s="25">
        <v>1790</v>
      </c>
      <c r="O8" s="25">
        <v>1890</v>
      </c>
      <c r="P8" s="25">
        <v>1990</v>
      </c>
      <c r="Q8" s="25">
        <v>1490</v>
      </c>
      <c r="R8" s="25">
        <v>1780</v>
      </c>
      <c r="S8" s="25">
        <v>1990</v>
      </c>
      <c r="T8" s="25">
        <v>1998</v>
      </c>
      <c r="U8" s="25">
        <v>1880</v>
      </c>
      <c r="V8" s="25">
        <v>1490</v>
      </c>
      <c r="W8" s="25">
        <v>1690</v>
      </c>
      <c r="X8" s="25">
        <v>2080</v>
      </c>
      <c r="Y8" s="25">
        <v>1990</v>
      </c>
      <c r="Z8" s="25">
        <v>1800</v>
      </c>
      <c r="AA8" s="25">
        <v>1890</v>
      </c>
      <c r="AB8" s="31">
        <v>1899</v>
      </c>
      <c r="AC8" s="32">
        <f t="shared" si="0"/>
        <v>2190</v>
      </c>
      <c r="AD8" s="27">
        <f t="shared" si="1"/>
        <v>1260</v>
      </c>
      <c r="AE8" s="39">
        <f t="shared" si="2"/>
        <v>0.7380952380952381</v>
      </c>
      <c r="AF8" s="1"/>
      <c r="AI8" s="15"/>
    </row>
    <row r="9" spans="1:35" ht="15">
      <c r="A9" s="13" t="s">
        <v>34</v>
      </c>
      <c r="B9" s="25">
        <v>1890</v>
      </c>
      <c r="C9" s="28">
        <v>1990</v>
      </c>
      <c r="D9" s="28">
        <v>1698</v>
      </c>
      <c r="E9" s="28" t="s">
        <v>0</v>
      </c>
      <c r="F9" s="28">
        <v>2190</v>
      </c>
      <c r="G9" s="28" t="s">
        <v>0</v>
      </c>
      <c r="H9" s="28">
        <v>1890</v>
      </c>
      <c r="I9" s="28">
        <v>1490</v>
      </c>
      <c r="J9" s="28">
        <v>1549</v>
      </c>
      <c r="K9" s="28">
        <v>1498</v>
      </c>
      <c r="L9" s="29">
        <v>1798</v>
      </c>
      <c r="M9" s="28">
        <v>1995</v>
      </c>
      <c r="N9" s="28">
        <v>1590</v>
      </c>
      <c r="O9" s="28" t="s">
        <v>0</v>
      </c>
      <c r="P9" s="28">
        <v>1740</v>
      </c>
      <c r="Q9" s="28">
        <v>1290</v>
      </c>
      <c r="R9" s="28" t="s">
        <v>0</v>
      </c>
      <c r="S9" s="28" t="s">
        <v>0</v>
      </c>
      <c r="T9" s="28">
        <v>1798</v>
      </c>
      <c r="U9" s="29">
        <v>1880</v>
      </c>
      <c r="V9" s="29" t="s">
        <v>0</v>
      </c>
      <c r="W9" s="28">
        <v>1790</v>
      </c>
      <c r="X9" s="28">
        <v>1720</v>
      </c>
      <c r="Y9" s="28" t="s">
        <v>0</v>
      </c>
      <c r="Z9" s="28" t="s">
        <v>0</v>
      </c>
      <c r="AA9" s="28">
        <v>1990</v>
      </c>
      <c r="AB9" s="33">
        <v>1799</v>
      </c>
      <c r="AC9" s="32">
        <f t="shared" si="0"/>
        <v>2190</v>
      </c>
      <c r="AD9" s="27">
        <f t="shared" si="1"/>
        <v>1290</v>
      </c>
      <c r="AE9" s="39">
        <f aca="true" t="shared" si="3" ref="AE9:AE25">(AC9-AD9)/AD9</f>
        <v>0.6976744186046512</v>
      </c>
      <c r="AF9" s="1"/>
      <c r="AI9" s="15"/>
    </row>
    <row r="10" spans="1:35" ht="15">
      <c r="A10" s="13" t="s">
        <v>35</v>
      </c>
      <c r="B10" s="28">
        <v>1890</v>
      </c>
      <c r="C10" s="28">
        <v>2190</v>
      </c>
      <c r="D10" s="28">
        <v>1798</v>
      </c>
      <c r="E10" s="28">
        <v>1890</v>
      </c>
      <c r="F10" s="28">
        <v>1990</v>
      </c>
      <c r="G10" s="28">
        <v>1990</v>
      </c>
      <c r="H10" s="25">
        <v>1690</v>
      </c>
      <c r="I10" s="25">
        <v>1490</v>
      </c>
      <c r="J10" s="25" t="s">
        <v>0</v>
      </c>
      <c r="K10" s="25">
        <v>1598</v>
      </c>
      <c r="L10" s="25">
        <v>1795</v>
      </c>
      <c r="M10" s="25">
        <v>1300</v>
      </c>
      <c r="N10" s="28">
        <v>1590</v>
      </c>
      <c r="O10" s="25" t="s">
        <v>0</v>
      </c>
      <c r="P10" s="25">
        <v>1590</v>
      </c>
      <c r="Q10" s="30">
        <v>1290</v>
      </c>
      <c r="R10" s="28" t="s">
        <v>0</v>
      </c>
      <c r="S10" s="28">
        <v>1890</v>
      </c>
      <c r="T10" s="28">
        <v>1798</v>
      </c>
      <c r="U10" s="25">
        <v>1880</v>
      </c>
      <c r="V10" s="25">
        <v>1840</v>
      </c>
      <c r="W10" s="25">
        <v>1690</v>
      </c>
      <c r="X10" s="25">
        <v>1720</v>
      </c>
      <c r="Y10" s="25" t="s">
        <v>0</v>
      </c>
      <c r="Z10" s="25" t="s">
        <v>0</v>
      </c>
      <c r="AA10" s="30">
        <v>1790</v>
      </c>
      <c r="AB10" s="31">
        <v>1879</v>
      </c>
      <c r="AC10" s="32">
        <f t="shared" si="0"/>
        <v>2190</v>
      </c>
      <c r="AD10" s="27">
        <f t="shared" si="1"/>
        <v>1290</v>
      </c>
      <c r="AE10" s="39">
        <f t="shared" si="3"/>
        <v>0.6976744186046512</v>
      </c>
      <c r="AF10" s="1"/>
      <c r="AI10" s="15"/>
    </row>
    <row r="11" spans="1:32" ht="15">
      <c r="A11" s="13" t="s">
        <v>36</v>
      </c>
      <c r="B11" s="28" t="s">
        <v>0</v>
      </c>
      <c r="C11" s="28" t="s">
        <v>0</v>
      </c>
      <c r="D11" s="28" t="s">
        <v>0</v>
      </c>
      <c r="E11" s="28" t="s">
        <v>0</v>
      </c>
      <c r="F11" s="25">
        <v>799</v>
      </c>
      <c r="G11" s="25">
        <v>799</v>
      </c>
      <c r="H11" s="25" t="s">
        <v>0</v>
      </c>
      <c r="I11" s="25">
        <v>1490</v>
      </c>
      <c r="J11" s="25" t="s">
        <v>0</v>
      </c>
      <c r="K11" s="25" t="s">
        <v>0</v>
      </c>
      <c r="L11" s="25" t="s">
        <v>0</v>
      </c>
      <c r="M11" s="25">
        <v>1395</v>
      </c>
      <c r="N11" s="25">
        <v>990</v>
      </c>
      <c r="O11" s="25" t="s">
        <v>0</v>
      </c>
      <c r="P11" s="25" t="s">
        <v>0</v>
      </c>
      <c r="Q11" s="25">
        <v>1290</v>
      </c>
      <c r="R11" s="25" t="s">
        <v>0</v>
      </c>
      <c r="S11" s="25" t="s">
        <v>0</v>
      </c>
      <c r="T11" s="25" t="s">
        <v>0</v>
      </c>
      <c r="U11" s="25">
        <v>1680</v>
      </c>
      <c r="V11" s="25" t="s">
        <v>0</v>
      </c>
      <c r="W11" s="25">
        <v>1590</v>
      </c>
      <c r="X11" s="25">
        <v>1470</v>
      </c>
      <c r="Y11" s="25" t="s">
        <v>0</v>
      </c>
      <c r="Z11" s="25">
        <v>1600</v>
      </c>
      <c r="AA11" s="25">
        <v>1390</v>
      </c>
      <c r="AB11" s="31" t="s">
        <v>0</v>
      </c>
      <c r="AC11" s="32">
        <f t="shared" si="0"/>
        <v>1680</v>
      </c>
      <c r="AD11" s="27">
        <f t="shared" si="1"/>
        <v>799</v>
      </c>
      <c r="AE11" s="39">
        <f t="shared" si="3"/>
        <v>1.1026282853566958</v>
      </c>
      <c r="AF11" s="1"/>
    </row>
    <row r="12" spans="1:32" ht="15">
      <c r="A12" s="13" t="s">
        <v>17</v>
      </c>
      <c r="B12" s="28" t="s">
        <v>0</v>
      </c>
      <c r="C12" s="28">
        <v>3900</v>
      </c>
      <c r="D12" s="28">
        <v>3349</v>
      </c>
      <c r="E12" s="28">
        <v>3490</v>
      </c>
      <c r="F12" s="28">
        <v>3990</v>
      </c>
      <c r="G12" s="28">
        <v>3990</v>
      </c>
      <c r="H12" s="29">
        <v>2450</v>
      </c>
      <c r="I12" s="29">
        <v>2600</v>
      </c>
      <c r="J12" s="29" t="s">
        <v>0</v>
      </c>
      <c r="K12" s="29" t="s">
        <v>0</v>
      </c>
      <c r="L12" s="25" t="s">
        <v>0</v>
      </c>
      <c r="M12" s="25" t="s">
        <v>0</v>
      </c>
      <c r="N12" s="25" t="s">
        <v>0</v>
      </c>
      <c r="O12" s="25" t="s">
        <v>0</v>
      </c>
      <c r="P12" s="25">
        <v>2500</v>
      </c>
      <c r="Q12" s="25">
        <v>1890</v>
      </c>
      <c r="R12" s="25" t="s">
        <v>0</v>
      </c>
      <c r="S12" s="25">
        <v>3490</v>
      </c>
      <c r="T12" s="25">
        <v>3598</v>
      </c>
      <c r="U12" s="25" t="s">
        <v>0</v>
      </c>
      <c r="V12" s="25">
        <v>3300</v>
      </c>
      <c r="W12" s="25" t="s">
        <v>0</v>
      </c>
      <c r="X12" s="25">
        <v>2670</v>
      </c>
      <c r="Y12" s="25">
        <v>3490</v>
      </c>
      <c r="Z12" s="25" t="s">
        <v>0</v>
      </c>
      <c r="AA12" s="25">
        <v>3490</v>
      </c>
      <c r="AB12" s="31" t="s">
        <v>0</v>
      </c>
      <c r="AC12" s="32">
        <f t="shared" si="0"/>
        <v>3990</v>
      </c>
      <c r="AD12" s="27">
        <f t="shared" si="1"/>
        <v>1890</v>
      </c>
      <c r="AE12" s="39">
        <f t="shared" si="3"/>
        <v>1.1111111111111112</v>
      </c>
      <c r="AF12" s="1"/>
    </row>
    <row r="13" spans="1:33" ht="15">
      <c r="A13" s="13" t="s">
        <v>24</v>
      </c>
      <c r="B13" s="28">
        <v>2990</v>
      </c>
      <c r="C13" s="28">
        <v>3900</v>
      </c>
      <c r="D13" s="28" t="s">
        <v>0</v>
      </c>
      <c r="E13" s="28">
        <v>3490</v>
      </c>
      <c r="F13" s="29">
        <v>3990</v>
      </c>
      <c r="G13" s="29">
        <v>3990</v>
      </c>
      <c r="H13" s="29">
        <v>2990</v>
      </c>
      <c r="I13" s="29">
        <v>1790</v>
      </c>
      <c r="J13" s="29" t="s">
        <v>0</v>
      </c>
      <c r="K13" s="29">
        <v>2895</v>
      </c>
      <c r="L13" s="25" t="s">
        <v>0</v>
      </c>
      <c r="M13" s="25">
        <v>2400</v>
      </c>
      <c r="N13" s="25">
        <v>2290</v>
      </c>
      <c r="O13" s="25">
        <v>2200</v>
      </c>
      <c r="P13" s="25">
        <v>2190</v>
      </c>
      <c r="Q13" s="25">
        <v>1990</v>
      </c>
      <c r="R13" s="25" t="s">
        <v>0</v>
      </c>
      <c r="S13" s="25" t="s">
        <v>0</v>
      </c>
      <c r="T13" s="25">
        <v>2698</v>
      </c>
      <c r="U13" s="25">
        <v>2980</v>
      </c>
      <c r="V13" s="25">
        <v>3200</v>
      </c>
      <c r="W13" s="25">
        <v>2890</v>
      </c>
      <c r="X13" s="25">
        <v>3000</v>
      </c>
      <c r="Y13" s="25" t="s">
        <v>0</v>
      </c>
      <c r="Z13" s="25">
        <v>2000</v>
      </c>
      <c r="AA13" s="25">
        <v>2990</v>
      </c>
      <c r="AB13" s="31" t="s">
        <v>0</v>
      </c>
      <c r="AC13" s="32">
        <f t="shared" si="0"/>
        <v>3990</v>
      </c>
      <c r="AD13" s="27">
        <f t="shared" si="1"/>
        <v>1790</v>
      </c>
      <c r="AE13" s="39">
        <f t="shared" si="3"/>
        <v>1.229050279329609</v>
      </c>
      <c r="AF13" s="1"/>
      <c r="AG13" s="37"/>
    </row>
    <row r="14" spans="1:32" ht="15">
      <c r="A14" s="13" t="s">
        <v>51</v>
      </c>
      <c r="B14" s="28">
        <v>1990</v>
      </c>
      <c r="C14" s="28">
        <v>1990</v>
      </c>
      <c r="D14" s="28">
        <v>1998</v>
      </c>
      <c r="E14" s="28" t="s">
        <v>0</v>
      </c>
      <c r="F14" s="28">
        <v>2190</v>
      </c>
      <c r="G14" s="28" t="s">
        <v>0</v>
      </c>
      <c r="H14" s="29" t="s">
        <v>0</v>
      </c>
      <c r="I14" s="29">
        <v>1590</v>
      </c>
      <c r="J14" s="29" t="s">
        <v>0</v>
      </c>
      <c r="K14" s="29" t="s">
        <v>0</v>
      </c>
      <c r="L14" s="29" t="s">
        <v>0</v>
      </c>
      <c r="M14" s="25">
        <v>1365</v>
      </c>
      <c r="N14" s="25">
        <v>1590</v>
      </c>
      <c r="O14" s="25">
        <v>1790</v>
      </c>
      <c r="P14" s="25">
        <v>1790</v>
      </c>
      <c r="Q14" s="25">
        <v>1490</v>
      </c>
      <c r="R14" s="25" t="s">
        <v>0</v>
      </c>
      <c r="S14" s="25">
        <v>2090</v>
      </c>
      <c r="T14" s="25">
        <v>1898</v>
      </c>
      <c r="U14" s="25">
        <v>1880</v>
      </c>
      <c r="V14" s="25">
        <v>1990</v>
      </c>
      <c r="W14" s="25">
        <v>1890</v>
      </c>
      <c r="X14" s="25">
        <v>1820</v>
      </c>
      <c r="Y14" s="25" t="s">
        <v>0</v>
      </c>
      <c r="Z14" s="25" t="s">
        <v>0</v>
      </c>
      <c r="AA14" s="28">
        <v>1990</v>
      </c>
      <c r="AB14" s="31">
        <v>2099</v>
      </c>
      <c r="AC14" s="32">
        <f t="shared" si="0"/>
        <v>2190</v>
      </c>
      <c r="AD14" s="27">
        <f t="shared" si="1"/>
        <v>1365</v>
      </c>
      <c r="AE14" s="39">
        <f t="shared" si="3"/>
        <v>0.6043956043956044</v>
      </c>
      <c r="AF14" s="1"/>
    </row>
    <row r="15" spans="1:32" ht="15">
      <c r="A15" s="13" t="s">
        <v>37</v>
      </c>
      <c r="B15" s="28">
        <v>1790</v>
      </c>
      <c r="C15" s="28">
        <v>2190</v>
      </c>
      <c r="D15" s="28" t="s">
        <v>0</v>
      </c>
      <c r="E15" s="28">
        <v>1890</v>
      </c>
      <c r="F15" s="29">
        <v>1890</v>
      </c>
      <c r="G15" s="29">
        <v>1990</v>
      </c>
      <c r="H15" s="29">
        <v>1850</v>
      </c>
      <c r="I15" s="29">
        <v>1690</v>
      </c>
      <c r="J15" s="29" t="s">
        <v>0</v>
      </c>
      <c r="K15" s="29" t="s">
        <v>0</v>
      </c>
      <c r="L15" s="25" t="s">
        <v>0</v>
      </c>
      <c r="M15" s="25">
        <v>1685</v>
      </c>
      <c r="N15" s="25">
        <v>1790</v>
      </c>
      <c r="O15" s="25">
        <v>1890</v>
      </c>
      <c r="P15" s="25" t="s">
        <v>0</v>
      </c>
      <c r="Q15" s="25">
        <v>1290</v>
      </c>
      <c r="R15" s="25">
        <v>1980</v>
      </c>
      <c r="S15" s="25" t="s">
        <v>0</v>
      </c>
      <c r="T15" s="25" t="s">
        <v>0</v>
      </c>
      <c r="U15" s="25" t="s">
        <v>0</v>
      </c>
      <c r="V15" s="25" t="s">
        <v>0</v>
      </c>
      <c r="W15" s="25">
        <v>1890</v>
      </c>
      <c r="X15" s="25">
        <v>1960</v>
      </c>
      <c r="Y15" s="25">
        <v>1990</v>
      </c>
      <c r="Z15" s="25">
        <v>1400</v>
      </c>
      <c r="AA15" s="25">
        <v>1990</v>
      </c>
      <c r="AB15" s="31" t="s">
        <v>0</v>
      </c>
      <c r="AC15" s="32">
        <f t="shared" si="0"/>
        <v>2190</v>
      </c>
      <c r="AD15" s="27">
        <f t="shared" si="1"/>
        <v>1290</v>
      </c>
      <c r="AE15" s="39">
        <f t="shared" si="3"/>
        <v>0.6976744186046512</v>
      </c>
      <c r="AF15" s="1"/>
    </row>
    <row r="16" spans="1:32" ht="15">
      <c r="A16" s="13" t="s">
        <v>38</v>
      </c>
      <c r="B16" s="28">
        <v>1690</v>
      </c>
      <c r="C16" s="28">
        <v>2190</v>
      </c>
      <c r="D16" s="28" t="s">
        <v>0</v>
      </c>
      <c r="E16" s="28">
        <v>1890</v>
      </c>
      <c r="F16" s="29">
        <v>1890</v>
      </c>
      <c r="G16" s="29">
        <v>1990</v>
      </c>
      <c r="H16" s="28">
        <v>1490</v>
      </c>
      <c r="I16" s="30">
        <v>1690</v>
      </c>
      <c r="J16" s="28" t="s">
        <v>0</v>
      </c>
      <c r="K16" s="28" t="s">
        <v>0</v>
      </c>
      <c r="L16" s="25" t="s">
        <v>0</v>
      </c>
      <c r="M16" s="25" t="s">
        <v>0</v>
      </c>
      <c r="N16" s="28">
        <v>1690</v>
      </c>
      <c r="O16" s="25" t="s">
        <v>0</v>
      </c>
      <c r="P16" s="25" t="s">
        <v>0</v>
      </c>
      <c r="Q16" s="28" t="s">
        <v>0</v>
      </c>
      <c r="R16" s="28">
        <v>1680</v>
      </c>
      <c r="S16" s="28" t="s">
        <v>0</v>
      </c>
      <c r="T16" s="25" t="s">
        <v>0</v>
      </c>
      <c r="U16" s="25">
        <v>1980</v>
      </c>
      <c r="V16" s="25" t="s">
        <v>0</v>
      </c>
      <c r="W16" s="25">
        <v>1790</v>
      </c>
      <c r="X16" s="25">
        <v>1700</v>
      </c>
      <c r="Y16" s="28">
        <v>1890</v>
      </c>
      <c r="Z16" s="25">
        <v>1400</v>
      </c>
      <c r="AA16" s="25">
        <v>1990</v>
      </c>
      <c r="AB16" s="31" t="s">
        <v>0</v>
      </c>
      <c r="AC16" s="32">
        <f t="shared" si="0"/>
        <v>2190</v>
      </c>
      <c r="AD16" s="27">
        <f t="shared" si="1"/>
        <v>1400</v>
      </c>
      <c r="AE16" s="39">
        <f t="shared" si="3"/>
        <v>0.5642857142857143</v>
      </c>
      <c r="AF16" s="1"/>
    </row>
    <row r="17" spans="1:32" ht="15">
      <c r="A17" s="13" t="s">
        <v>39</v>
      </c>
      <c r="B17" s="30">
        <v>890</v>
      </c>
      <c r="C17" s="28">
        <v>990</v>
      </c>
      <c r="D17" s="28" t="s">
        <v>0</v>
      </c>
      <c r="E17" s="28" t="s">
        <v>0</v>
      </c>
      <c r="F17" s="29" t="s">
        <v>0</v>
      </c>
      <c r="G17" s="29" t="s">
        <v>0</v>
      </c>
      <c r="H17" s="28">
        <v>890</v>
      </c>
      <c r="I17" s="28">
        <v>995</v>
      </c>
      <c r="J17" s="28" t="s">
        <v>0</v>
      </c>
      <c r="K17" s="28" t="s">
        <v>0</v>
      </c>
      <c r="L17" s="29" t="s">
        <v>0</v>
      </c>
      <c r="M17" s="25">
        <v>695</v>
      </c>
      <c r="N17" s="25">
        <v>890</v>
      </c>
      <c r="O17" s="25" t="s">
        <v>0</v>
      </c>
      <c r="P17" s="25" t="s">
        <v>0</v>
      </c>
      <c r="Q17" s="25" t="s">
        <v>0</v>
      </c>
      <c r="R17" s="25" t="s">
        <v>0</v>
      </c>
      <c r="S17" s="25" t="s">
        <v>0</v>
      </c>
      <c r="T17" s="25" t="s">
        <v>0</v>
      </c>
      <c r="U17" s="25">
        <v>980</v>
      </c>
      <c r="V17" s="25" t="s">
        <v>0</v>
      </c>
      <c r="W17" s="25">
        <v>890</v>
      </c>
      <c r="X17" s="25">
        <v>940</v>
      </c>
      <c r="Y17" s="28">
        <v>990</v>
      </c>
      <c r="Z17" s="28">
        <v>900</v>
      </c>
      <c r="AA17" s="25">
        <v>890</v>
      </c>
      <c r="AB17" s="31" t="s">
        <v>0</v>
      </c>
      <c r="AC17" s="32">
        <f t="shared" si="0"/>
        <v>995</v>
      </c>
      <c r="AD17" s="27">
        <f t="shared" si="1"/>
        <v>695</v>
      </c>
      <c r="AE17" s="39">
        <f t="shared" si="3"/>
        <v>0.4316546762589928</v>
      </c>
      <c r="AF17" s="1"/>
    </row>
    <row r="18" spans="1:34" ht="15">
      <c r="A18" s="13" t="s">
        <v>23</v>
      </c>
      <c r="B18" s="28">
        <v>1790</v>
      </c>
      <c r="C18" s="28">
        <v>1690</v>
      </c>
      <c r="D18" s="28" t="s">
        <v>0</v>
      </c>
      <c r="E18" s="28" t="s">
        <v>0</v>
      </c>
      <c r="F18" s="28">
        <v>1590</v>
      </c>
      <c r="G18" s="28">
        <v>1690</v>
      </c>
      <c r="H18" s="28">
        <v>1790</v>
      </c>
      <c r="I18" s="28">
        <v>1490</v>
      </c>
      <c r="J18" s="28" t="s">
        <v>0</v>
      </c>
      <c r="K18" s="28" t="s">
        <v>0</v>
      </c>
      <c r="L18" s="29" t="s">
        <v>0</v>
      </c>
      <c r="M18" s="25">
        <v>1495</v>
      </c>
      <c r="N18" s="28">
        <v>1590</v>
      </c>
      <c r="O18" s="25">
        <v>1490</v>
      </c>
      <c r="P18" s="25" t="s">
        <v>0</v>
      </c>
      <c r="Q18" s="28" t="s">
        <v>0</v>
      </c>
      <c r="R18" s="28" t="s">
        <v>0</v>
      </c>
      <c r="S18" s="28">
        <v>1690</v>
      </c>
      <c r="T18" s="28">
        <v>1698</v>
      </c>
      <c r="U18" s="29" t="s">
        <v>0</v>
      </c>
      <c r="V18" s="29">
        <v>1580</v>
      </c>
      <c r="W18" s="25">
        <v>1490</v>
      </c>
      <c r="X18" s="25">
        <v>1680</v>
      </c>
      <c r="Y18" s="25">
        <v>1790</v>
      </c>
      <c r="Z18" s="25">
        <v>1400</v>
      </c>
      <c r="AA18" s="25">
        <v>1890</v>
      </c>
      <c r="AB18" s="31">
        <v>1599</v>
      </c>
      <c r="AC18" s="32">
        <f t="shared" si="0"/>
        <v>1890</v>
      </c>
      <c r="AD18" s="27">
        <f t="shared" si="1"/>
        <v>1400</v>
      </c>
      <c r="AE18" s="39">
        <f t="shared" si="3"/>
        <v>0.35</v>
      </c>
      <c r="AF18" s="1"/>
      <c r="AH18" s="15"/>
    </row>
    <row r="19" spans="1:32" ht="15">
      <c r="A19" s="13" t="s">
        <v>41</v>
      </c>
      <c r="B19" s="28">
        <v>1890</v>
      </c>
      <c r="C19" s="28">
        <v>1990</v>
      </c>
      <c r="D19" s="28">
        <v>1689</v>
      </c>
      <c r="E19" s="28">
        <v>1790</v>
      </c>
      <c r="F19" s="28">
        <v>1990</v>
      </c>
      <c r="G19" s="28">
        <v>1990</v>
      </c>
      <c r="H19" s="29">
        <v>1890</v>
      </c>
      <c r="I19" s="29">
        <v>1590</v>
      </c>
      <c r="J19" s="29">
        <v>1698</v>
      </c>
      <c r="K19" s="29">
        <v>1649</v>
      </c>
      <c r="L19" s="29">
        <v>1795</v>
      </c>
      <c r="M19" s="29">
        <v>1695</v>
      </c>
      <c r="N19" s="29">
        <v>1790</v>
      </c>
      <c r="O19" s="29">
        <v>1890</v>
      </c>
      <c r="P19" s="29">
        <v>1990</v>
      </c>
      <c r="Q19" s="29">
        <v>1590</v>
      </c>
      <c r="R19" s="29">
        <v>1690</v>
      </c>
      <c r="S19" s="29">
        <v>1890</v>
      </c>
      <c r="T19" s="29">
        <v>1879</v>
      </c>
      <c r="U19" s="29">
        <v>1980</v>
      </c>
      <c r="V19" s="29">
        <v>1780</v>
      </c>
      <c r="W19" s="29">
        <v>1790</v>
      </c>
      <c r="X19" s="25">
        <v>1780</v>
      </c>
      <c r="Y19" s="29">
        <v>1890</v>
      </c>
      <c r="Z19" s="29">
        <v>1800</v>
      </c>
      <c r="AA19" s="29">
        <v>1890</v>
      </c>
      <c r="AB19" s="33">
        <v>1889</v>
      </c>
      <c r="AC19" s="32">
        <f t="shared" si="0"/>
        <v>1990</v>
      </c>
      <c r="AD19" s="27">
        <f t="shared" si="1"/>
        <v>1590</v>
      </c>
      <c r="AE19" s="39">
        <f t="shared" si="3"/>
        <v>0.25157232704402516</v>
      </c>
      <c r="AF19" s="1"/>
    </row>
    <row r="20" spans="1:32" ht="15">
      <c r="A20" s="13" t="s">
        <v>42</v>
      </c>
      <c r="B20" s="28" t="s">
        <v>0</v>
      </c>
      <c r="C20" s="28" t="s">
        <v>0</v>
      </c>
      <c r="D20" s="28">
        <v>1398</v>
      </c>
      <c r="E20" s="28">
        <v>1290</v>
      </c>
      <c r="F20" s="29">
        <v>1290</v>
      </c>
      <c r="G20" s="29">
        <v>1690</v>
      </c>
      <c r="H20" s="29" t="s">
        <v>0</v>
      </c>
      <c r="I20" s="29">
        <v>990</v>
      </c>
      <c r="J20" s="29" t="s">
        <v>0</v>
      </c>
      <c r="K20" s="29" t="s">
        <v>0</v>
      </c>
      <c r="L20" s="29">
        <v>1385</v>
      </c>
      <c r="M20" s="29">
        <v>1495</v>
      </c>
      <c r="N20" s="29">
        <v>1590</v>
      </c>
      <c r="O20" s="29" t="s">
        <v>0</v>
      </c>
      <c r="P20" s="29">
        <v>1390</v>
      </c>
      <c r="Q20" s="29" t="s">
        <v>0</v>
      </c>
      <c r="R20" s="29" t="s">
        <v>0</v>
      </c>
      <c r="S20" s="29">
        <v>1690</v>
      </c>
      <c r="T20" s="29">
        <v>1365</v>
      </c>
      <c r="U20" s="29">
        <v>1680</v>
      </c>
      <c r="V20" s="29" t="s">
        <v>0</v>
      </c>
      <c r="W20" s="25">
        <v>1290</v>
      </c>
      <c r="X20" s="25">
        <v>1780</v>
      </c>
      <c r="Y20" s="25">
        <v>1590</v>
      </c>
      <c r="Z20" s="25">
        <v>1200</v>
      </c>
      <c r="AA20" s="25">
        <v>1890</v>
      </c>
      <c r="AB20" s="31">
        <v>1499</v>
      </c>
      <c r="AC20" s="32">
        <f t="shared" si="0"/>
        <v>1890</v>
      </c>
      <c r="AD20" s="27">
        <f t="shared" si="1"/>
        <v>990</v>
      </c>
      <c r="AE20" s="39">
        <f t="shared" si="3"/>
        <v>0.9090909090909091</v>
      </c>
      <c r="AF20" s="1"/>
    </row>
    <row r="21" spans="1:34" ht="15">
      <c r="A21" s="13" t="s">
        <v>52</v>
      </c>
      <c r="B21" s="28">
        <v>1690</v>
      </c>
      <c r="C21" s="28">
        <v>2190</v>
      </c>
      <c r="D21" s="28">
        <v>1760</v>
      </c>
      <c r="E21" s="28">
        <v>1890</v>
      </c>
      <c r="F21" s="29">
        <v>1790</v>
      </c>
      <c r="G21" s="29">
        <v>1790</v>
      </c>
      <c r="H21" s="29">
        <v>1890</v>
      </c>
      <c r="I21" s="29" t="s">
        <v>0</v>
      </c>
      <c r="J21" s="29">
        <v>1498</v>
      </c>
      <c r="K21" s="29" t="s">
        <v>0</v>
      </c>
      <c r="L21" s="29">
        <v>1698</v>
      </c>
      <c r="M21" s="29">
        <v>1795</v>
      </c>
      <c r="N21" s="29">
        <v>1890</v>
      </c>
      <c r="O21" s="29">
        <v>1890</v>
      </c>
      <c r="P21" s="29">
        <v>1990</v>
      </c>
      <c r="Q21" s="29">
        <v>1490</v>
      </c>
      <c r="R21" s="29">
        <v>1690</v>
      </c>
      <c r="S21" s="29">
        <v>1990</v>
      </c>
      <c r="T21" s="29">
        <v>1998</v>
      </c>
      <c r="U21" s="29" t="s">
        <v>0</v>
      </c>
      <c r="V21" s="29">
        <v>1990</v>
      </c>
      <c r="W21" s="25">
        <v>1690</v>
      </c>
      <c r="X21" s="25">
        <v>2090</v>
      </c>
      <c r="Y21" s="25" t="s">
        <v>0</v>
      </c>
      <c r="Z21" s="25" t="s">
        <v>0</v>
      </c>
      <c r="AA21" s="25">
        <v>1990</v>
      </c>
      <c r="AB21" s="31">
        <v>1699</v>
      </c>
      <c r="AC21" s="32">
        <f t="shared" si="0"/>
        <v>2190</v>
      </c>
      <c r="AD21" s="27">
        <f t="shared" si="1"/>
        <v>1490</v>
      </c>
      <c r="AE21" s="39">
        <f t="shared" si="3"/>
        <v>0.4697986577181208</v>
      </c>
      <c r="AF21" s="1"/>
      <c r="AH21" s="15"/>
    </row>
    <row r="22" spans="1:32" ht="15">
      <c r="A22" s="13" t="s">
        <v>40</v>
      </c>
      <c r="B22" s="28">
        <v>1990</v>
      </c>
      <c r="C22" s="28">
        <v>1890</v>
      </c>
      <c r="D22" s="28">
        <v>1898</v>
      </c>
      <c r="E22" s="28">
        <v>1990</v>
      </c>
      <c r="F22" s="29">
        <v>1990</v>
      </c>
      <c r="G22" s="29">
        <v>1990</v>
      </c>
      <c r="H22" s="28">
        <v>1850</v>
      </c>
      <c r="I22" s="28">
        <v>1690</v>
      </c>
      <c r="J22" s="28">
        <v>1798</v>
      </c>
      <c r="K22" s="28">
        <v>1698</v>
      </c>
      <c r="L22" s="29" t="s">
        <v>0</v>
      </c>
      <c r="M22" s="29">
        <v>1795</v>
      </c>
      <c r="N22" s="29">
        <v>1790</v>
      </c>
      <c r="O22" s="29">
        <v>1990</v>
      </c>
      <c r="P22" s="29" t="s">
        <v>0</v>
      </c>
      <c r="Q22" s="29">
        <v>1490</v>
      </c>
      <c r="R22" s="29" t="s">
        <v>0</v>
      </c>
      <c r="S22" s="29" t="s">
        <v>0</v>
      </c>
      <c r="T22" s="29">
        <v>2029</v>
      </c>
      <c r="U22" s="29">
        <v>1980</v>
      </c>
      <c r="V22" s="29">
        <v>2300</v>
      </c>
      <c r="W22" s="25">
        <v>1790</v>
      </c>
      <c r="X22" s="25">
        <v>1930</v>
      </c>
      <c r="Y22" s="25">
        <v>2290</v>
      </c>
      <c r="Z22" s="25">
        <v>1800</v>
      </c>
      <c r="AA22" s="25">
        <v>1990</v>
      </c>
      <c r="AB22" s="31">
        <v>1899</v>
      </c>
      <c r="AC22" s="32">
        <f t="shared" si="0"/>
        <v>2300</v>
      </c>
      <c r="AD22" s="27">
        <f t="shared" si="1"/>
        <v>1490</v>
      </c>
      <c r="AE22" s="39">
        <f t="shared" si="3"/>
        <v>0.5436241610738255</v>
      </c>
      <c r="AF22" s="1"/>
    </row>
    <row r="23" spans="1:34" ht="15">
      <c r="A23" s="13" t="s">
        <v>43</v>
      </c>
      <c r="B23" s="28">
        <v>1590</v>
      </c>
      <c r="C23" s="28">
        <v>1690</v>
      </c>
      <c r="D23" s="28" t="s">
        <v>0</v>
      </c>
      <c r="E23" s="28">
        <v>1490</v>
      </c>
      <c r="F23" s="29" t="s">
        <v>0</v>
      </c>
      <c r="G23" s="29" t="s">
        <v>0</v>
      </c>
      <c r="H23" s="28">
        <v>1690</v>
      </c>
      <c r="I23" s="28">
        <v>1490</v>
      </c>
      <c r="J23" s="28" t="s">
        <v>0</v>
      </c>
      <c r="K23" s="28" t="s">
        <v>0</v>
      </c>
      <c r="L23" s="29" t="s">
        <v>0</v>
      </c>
      <c r="M23" s="29">
        <v>1495</v>
      </c>
      <c r="N23" s="29">
        <v>1690</v>
      </c>
      <c r="O23" s="29" t="s">
        <v>56</v>
      </c>
      <c r="P23" s="29" t="s">
        <v>0</v>
      </c>
      <c r="Q23" s="29" t="s">
        <v>0</v>
      </c>
      <c r="R23" s="29" t="s">
        <v>0</v>
      </c>
      <c r="S23" s="29" t="s">
        <v>0</v>
      </c>
      <c r="T23" s="29" t="s">
        <v>0</v>
      </c>
      <c r="U23" s="29">
        <v>1680</v>
      </c>
      <c r="V23" s="29">
        <v>1840</v>
      </c>
      <c r="W23" s="25">
        <v>1590</v>
      </c>
      <c r="X23" s="29">
        <v>1720</v>
      </c>
      <c r="Y23" s="29">
        <v>1790</v>
      </c>
      <c r="Z23" s="29">
        <v>1400</v>
      </c>
      <c r="AA23" s="25">
        <v>1890</v>
      </c>
      <c r="AB23" s="33" t="s">
        <v>0</v>
      </c>
      <c r="AC23" s="32">
        <f t="shared" si="0"/>
        <v>1890</v>
      </c>
      <c r="AD23" s="27">
        <f t="shared" si="1"/>
        <v>1400</v>
      </c>
      <c r="AE23" s="39">
        <f t="shared" si="3"/>
        <v>0.35</v>
      </c>
      <c r="AF23" s="1"/>
      <c r="AH23" s="15"/>
    </row>
    <row r="24" spans="1:34" ht="15">
      <c r="A24" s="13" t="s">
        <v>44</v>
      </c>
      <c r="B24" s="28">
        <v>1890</v>
      </c>
      <c r="C24" s="28" t="s">
        <v>0</v>
      </c>
      <c r="D24" s="28">
        <v>1860</v>
      </c>
      <c r="E24" s="28">
        <v>1790</v>
      </c>
      <c r="F24" s="28">
        <v>1890</v>
      </c>
      <c r="G24" s="28" t="s">
        <v>0</v>
      </c>
      <c r="H24" s="29" t="s">
        <v>0</v>
      </c>
      <c r="I24" s="29">
        <v>1590</v>
      </c>
      <c r="J24" s="29" t="s">
        <v>0</v>
      </c>
      <c r="K24" s="29">
        <v>1649</v>
      </c>
      <c r="L24" s="29">
        <v>1845</v>
      </c>
      <c r="M24" s="29">
        <v>1495</v>
      </c>
      <c r="N24" s="29">
        <v>1890</v>
      </c>
      <c r="O24" s="29">
        <v>1690</v>
      </c>
      <c r="P24" s="29">
        <v>1800</v>
      </c>
      <c r="Q24" s="29">
        <v>1490</v>
      </c>
      <c r="R24" s="29" t="s">
        <v>0</v>
      </c>
      <c r="S24" s="29" t="s">
        <v>0</v>
      </c>
      <c r="T24" s="29">
        <v>1798</v>
      </c>
      <c r="U24" s="29">
        <v>1880</v>
      </c>
      <c r="V24" s="29">
        <v>1990</v>
      </c>
      <c r="W24" s="25">
        <v>1790</v>
      </c>
      <c r="X24" s="25">
        <v>1870</v>
      </c>
      <c r="Y24" s="28" t="s">
        <v>0</v>
      </c>
      <c r="Z24" s="28">
        <v>1800</v>
      </c>
      <c r="AA24" s="25">
        <v>1890</v>
      </c>
      <c r="AB24" s="31">
        <v>1999</v>
      </c>
      <c r="AC24" s="32">
        <f t="shared" si="0"/>
        <v>1999</v>
      </c>
      <c r="AD24" s="27">
        <f t="shared" si="1"/>
        <v>1490</v>
      </c>
      <c r="AE24" s="39">
        <f t="shared" si="3"/>
        <v>0.3416107382550336</v>
      </c>
      <c r="AF24" s="1"/>
      <c r="AH24" s="15"/>
    </row>
    <row r="25" spans="1:32" ht="15">
      <c r="A25" s="13" t="s">
        <v>45</v>
      </c>
      <c r="B25" s="28">
        <v>2190</v>
      </c>
      <c r="C25" s="28">
        <v>2190</v>
      </c>
      <c r="D25" s="28" t="s">
        <v>0</v>
      </c>
      <c r="E25" s="28">
        <v>1990</v>
      </c>
      <c r="F25" s="29">
        <v>2190</v>
      </c>
      <c r="G25" s="29">
        <v>2190</v>
      </c>
      <c r="H25" s="29">
        <v>1990</v>
      </c>
      <c r="I25" s="29">
        <v>1790</v>
      </c>
      <c r="J25" s="29" t="s">
        <v>0</v>
      </c>
      <c r="K25" s="29">
        <v>1898</v>
      </c>
      <c r="L25" s="29">
        <v>1945</v>
      </c>
      <c r="M25" s="29">
        <v>1890</v>
      </c>
      <c r="N25" s="29">
        <v>1990</v>
      </c>
      <c r="O25" s="29" t="s">
        <v>0</v>
      </c>
      <c r="P25" s="29">
        <v>2490</v>
      </c>
      <c r="Q25" s="29">
        <v>1490</v>
      </c>
      <c r="R25" s="29" t="s">
        <v>0</v>
      </c>
      <c r="S25" s="29">
        <v>2190</v>
      </c>
      <c r="T25" s="29">
        <v>1998</v>
      </c>
      <c r="U25" s="29">
        <v>2180</v>
      </c>
      <c r="V25" s="29" t="s">
        <v>0</v>
      </c>
      <c r="W25" s="25">
        <v>1990</v>
      </c>
      <c r="X25" s="25">
        <v>1780</v>
      </c>
      <c r="Y25" s="25">
        <v>1990</v>
      </c>
      <c r="Z25" s="25" t="s">
        <v>0</v>
      </c>
      <c r="AA25" s="25">
        <v>2190</v>
      </c>
      <c r="AB25" s="31">
        <v>2279</v>
      </c>
      <c r="AC25" s="32">
        <f t="shared" si="0"/>
        <v>2490</v>
      </c>
      <c r="AD25" s="27">
        <f t="shared" si="1"/>
        <v>1490</v>
      </c>
      <c r="AE25" s="39">
        <f t="shared" si="3"/>
        <v>0.6711409395973155</v>
      </c>
      <c r="AF25" s="1"/>
    </row>
    <row r="26" ht="12.75">
      <c r="U26" s="16"/>
    </row>
    <row r="27" ht="13.5" thickBot="1"/>
    <row r="28" spans="1:28" ht="15">
      <c r="A28" s="22" t="s">
        <v>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ht="15.75" thickBot="1">
      <c r="A29" s="23" t="s">
        <v>14</v>
      </c>
    </row>
    <row r="31" ht="12.75">
      <c r="A31" s="34"/>
    </row>
    <row r="32" ht="12.75">
      <c r="A32" s="34"/>
    </row>
    <row r="33" ht="12.75">
      <c r="A33" s="34"/>
    </row>
  </sheetData>
  <sheetProtection/>
  <conditionalFormatting sqref="B3:AB25">
    <cfRule type="expression" priority="39" dxfId="1" stopIfTrue="1">
      <formula>B3=MAX($B3:$AB3)</formula>
    </cfRule>
    <cfRule type="expression" priority="40" dxfId="0" stopIfTrue="1">
      <formula>B3=MIN($B3:$AB3)</formula>
    </cfRule>
  </conditionalFormatting>
  <hyperlinks>
    <hyperlink ref="H1" r:id="rId1" display="http://ja.is/u/fiskbudin-hafrun-reykjavik/"/>
  </hyperlinks>
  <printOptions/>
  <pageMargins left="0.2362204724409449" right="0.15748031496062992" top="0.2755905511811024" bottom="0.2362204724409449" header="0.15748031496062992" footer="0.15748031496062992"/>
  <pageSetup fitToWidth="2" fitToHeight="1" horizontalDpi="600" verticalDpi="600" orientation="landscape" paperSize="9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2014-06-04T09:39:15Z</cp:lastPrinted>
  <dcterms:created xsi:type="dcterms:W3CDTF">2006-09-21T11:26:54Z</dcterms:created>
  <dcterms:modified xsi:type="dcterms:W3CDTF">2014-06-04T10:36:41Z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